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8472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D16" i="1"/>
  <c r="F16" i="1" s="1"/>
  <c r="C16" i="1"/>
  <c r="B16" i="1"/>
  <c r="E15" i="1"/>
  <c r="D15" i="1"/>
  <c r="F15" i="1" s="1"/>
  <c r="C15" i="1"/>
  <c r="B15" i="1"/>
  <c r="E14" i="1"/>
  <c r="D14" i="1"/>
  <c r="F14" i="1" s="1"/>
  <c r="C14" i="1"/>
  <c r="B14" i="1"/>
  <c r="E13" i="1"/>
  <c r="D13" i="1"/>
  <c r="F13" i="1" s="1"/>
  <c r="C13" i="1"/>
  <c r="B13" i="1"/>
  <c r="E12" i="1"/>
  <c r="D12" i="1"/>
  <c r="F12" i="1" s="1"/>
  <c r="C12" i="1"/>
  <c r="B12" i="1"/>
  <c r="E11" i="1"/>
  <c r="D11" i="1"/>
  <c r="F11" i="1" s="1"/>
  <c r="C11" i="1"/>
  <c r="B11" i="1"/>
  <c r="B18" i="1" s="1"/>
  <c r="F17" i="1" l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<sst xmlns="http://schemas.openxmlformats.org/spreadsheetml/2006/main" count="19" uniqueCount="19">
  <si>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</si>
  <si>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</si>
  <si>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LUGLIO - SETTEMBRE 2019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</si>
  <si>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</si>
  <si>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</si>
  <si>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</si>
  <si>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</si>
  <si>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</si>
  <si>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</si>
  <si>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</si>
  <si>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 AA. GG. con Segretario</t>
  </si>
  <si>
    <t>N. 2 Cultura, Sociale, scuola</t>
  </si>
  <si>
    <t>N. 3 Servizio Econ. Finanziario e Tributi</t>
  </si>
  <si>
    <t>N. 4 Polizia Municipale e Affari Legali</t>
  </si>
  <si>
    <t>N. 5 Attività Produttive/Urbanistica</t>
  </si>
  <si>
    <t>N. 6 Lavori Pubblici e Manutenzione</t>
  </si>
  <si>
    <t xml:space="preserve">N. 7 Servizio manutenzioni </t>
  </si>
  <si>
    <t>Tot. Dipendenti</t>
  </si>
  <si>
    <t>Nel conteggio delle assenze sono incluse le ferie ed ogni altra tipologia di congedo o permesso. I permessi orari sono cumulati e rapportati alla giornata lavorativa.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</si>
</sst>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LUGLIO%20-%20SETT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GLIO 2019"/>
      <sheetName val="AGOSTO 2019"/>
      <sheetName val="SETTEMBRE 2019"/>
      <sheetName val="TABELLA SITO LUGLIO"/>
      <sheetName val="TABELLA SITO AGOSTO"/>
      <sheetName val="TABELLA SITO SETTEMBRE"/>
      <sheetName val="TABELLA TRIMESTRE"/>
      <sheetName val="Foglio1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310</v>
          </cell>
          <cell r="D11">
            <v>75</v>
          </cell>
          <cell r="E11">
            <v>235</v>
          </cell>
        </row>
        <row r="12">
          <cell r="B12">
            <v>9</v>
          </cell>
          <cell r="C12">
            <v>212</v>
          </cell>
          <cell r="D12">
            <v>43</v>
          </cell>
          <cell r="E12">
            <v>169</v>
          </cell>
        </row>
        <row r="13">
          <cell r="B13">
            <v>6</v>
          </cell>
          <cell r="C13">
            <v>147</v>
          </cell>
          <cell r="D13">
            <v>19</v>
          </cell>
          <cell r="E13">
            <v>128</v>
          </cell>
        </row>
        <row r="14">
          <cell r="B14">
            <v>8</v>
          </cell>
          <cell r="C14">
            <v>213</v>
          </cell>
          <cell r="D14">
            <v>39</v>
          </cell>
          <cell r="E14">
            <v>174</v>
          </cell>
        </row>
        <row r="15">
          <cell r="B15">
            <v>4</v>
          </cell>
          <cell r="C15">
            <v>102</v>
          </cell>
          <cell r="D15">
            <v>31</v>
          </cell>
          <cell r="E15">
            <v>71</v>
          </cell>
        </row>
        <row r="16">
          <cell r="B16">
            <v>6</v>
          </cell>
          <cell r="C16">
            <v>137</v>
          </cell>
          <cell r="D16">
            <v>44</v>
          </cell>
          <cell r="E16">
            <v>93</v>
          </cell>
        </row>
        <row r="17">
          <cell r="B17">
            <v>16</v>
          </cell>
          <cell r="C17">
            <v>414</v>
          </cell>
          <cell r="D17">
            <v>112</v>
          </cell>
          <cell r="E17">
            <v>302</v>
          </cell>
        </row>
      </sheetData>
      <sheetData sheetId="4">
        <row r="11">
          <cell r="B11">
            <v>12</v>
          </cell>
          <cell r="C11">
            <v>282</v>
          </cell>
          <cell r="D11">
            <v>70</v>
          </cell>
          <cell r="E11">
            <v>212</v>
          </cell>
        </row>
        <row r="12">
          <cell r="B12">
            <v>9</v>
          </cell>
          <cell r="C12">
            <v>199</v>
          </cell>
          <cell r="D12">
            <v>53</v>
          </cell>
          <cell r="E12">
            <v>146</v>
          </cell>
        </row>
        <row r="13">
          <cell r="B13">
            <v>6</v>
          </cell>
          <cell r="C13">
            <v>133</v>
          </cell>
          <cell r="D13">
            <v>33</v>
          </cell>
          <cell r="E13">
            <v>100</v>
          </cell>
        </row>
        <row r="14">
          <cell r="B14">
            <v>8</v>
          </cell>
          <cell r="C14">
            <v>197</v>
          </cell>
          <cell r="D14">
            <v>41</v>
          </cell>
          <cell r="E14">
            <v>156</v>
          </cell>
        </row>
        <row r="15">
          <cell r="B15">
            <v>3</v>
          </cell>
          <cell r="C15">
            <v>67</v>
          </cell>
          <cell r="D15">
            <v>16</v>
          </cell>
          <cell r="E15">
            <v>51</v>
          </cell>
        </row>
        <row r="16">
          <cell r="B16">
            <v>6</v>
          </cell>
          <cell r="C16">
            <v>121</v>
          </cell>
          <cell r="D16">
            <v>71</v>
          </cell>
          <cell r="E16">
            <v>50</v>
          </cell>
        </row>
        <row r="17">
          <cell r="B17">
            <v>16</v>
          </cell>
          <cell r="C17">
            <v>383</v>
          </cell>
          <cell r="D17">
            <v>145</v>
          </cell>
          <cell r="E17">
            <v>238</v>
          </cell>
        </row>
      </sheetData>
      <sheetData sheetId="5">
        <row r="11">
          <cell r="B11">
            <v>12</v>
          </cell>
          <cell r="C11">
            <v>286</v>
          </cell>
          <cell r="D11">
            <v>40</v>
          </cell>
          <cell r="E11">
            <v>246</v>
          </cell>
        </row>
        <row r="12">
          <cell r="B12">
            <v>9</v>
          </cell>
          <cell r="C12">
            <v>185</v>
          </cell>
          <cell r="D12">
            <v>24</v>
          </cell>
          <cell r="E12">
            <v>161</v>
          </cell>
        </row>
        <row r="13">
          <cell r="B13">
            <v>6</v>
          </cell>
          <cell r="C13">
            <v>136</v>
          </cell>
          <cell r="D13">
            <v>33</v>
          </cell>
          <cell r="E13">
            <v>103</v>
          </cell>
        </row>
        <row r="14">
          <cell r="B14">
            <v>8</v>
          </cell>
          <cell r="C14">
            <v>198</v>
          </cell>
          <cell r="D14">
            <v>53</v>
          </cell>
          <cell r="E14">
            <v>145</v>
          </cell>
        </row>
        <row r="15">
          <cell r="B15">
            <v>4</v>
          </cell>
          <cell r="C15">
            <v>92</v>
          </cell>
          <cell r="D15">
            <v>17</v>
          </cell>
          <cell r="E15">
            <v>75</v>
          </cell>
        </row>
        <row r="16">
          <cell r="B16">
            <v>5</v>
          </cell>
          <cell r="C16">
            <v>102</v>
          </cell>
          <cell r="D16">
            <v>43</v>
          </cell>
          <cell r="E16">
            <v>59</v>
          </cell>
        </row>
        <row r="17">
          <cell r="B17">
            <v>16</v>
          </cell>
          <cell r="C17">
            <v>336</v>
          </cell>
          <cell r="D17">
            <v>45</v>
          </cell>
          <cell r="E17">
            <v>291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sqref="A1:XFD1048576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LUGLIO'!B11+'[1]TABELLA SITO AGOSTO'!B11+'[1]TABELLA SITO SETTEMBRE'!B11)/3</f>
        <v>12</v>
      </c>
      <c r="C11" s="5">
        <f>'[1]TABELLA SITO LUGLIO'!C11+'[1]TABELLA SITO AGOSTO'!C11+'[1]TABELLA SITO SETTEMBRE'!C11</f>
        <v>878</v>
      </c>
      <c r="D11" s="5">
        <f>'[1]TABELLA SITO LUGLIO'!D11+'[1]TABELLA SITO AGOSTO'!D11+'[1]TABELLA SITO SETTEMBRE'!D11</f>
        <v>185</v>
      </c>
      <c r="E11" s="5">
        <f>'[1]TABELLA SITO LUGLIO'!E11+'[1]TABELLA SITO AGOSTO'!E11+'[1]TABELLA SITO SETTEMBRE'!E11</f>
        <v>693</v>
      </c>
      <c r="F11" s="7">
        <f t="shared" ref="F11:F17" si="0">D11/C11*100</f>
        <v>21.070615034168565</v>
      </c>
      <c r="G11" s="7">
        <f t="shared" ref="G11:G17" si="1">E11/C11*100</f>
        <v>78.929384965831446</v>
      </c>
    </row>
    <row r="12" spans="1:7" x14ac:dyDescent="0.3">
      <c r="A12" s="5" t="s">
        <v>11</v>
      </c>
      <c r="B12" s="6">
        <f>('[1]TABELLA SITO LUGLIO'!B12+'[1]TABELLA SITO AGOSTO'!B12+'[1]TABELLA SITO SETTEMBRE'!B12)/3</f>
        <v>9</v>
      </c>
      <c r="C12" s="5">
        <f>'[1]TABELLA SITO LUGLIO'!C12+'[1]TABELLA SITO AGOSTO'!C12+'[1]TABELLA SITO SETTEMBRE'!C12</f>
        <v>596</v>
      </c>
      <c r="D12" s="5">
        <f>'[1]TABELLA SITO LUGLIO'!D12+'[1]TABELLA SITO AGOSTO'!D12+'[1]TABELLA SITO SETTEMBRE'!D12</f>
        <v>120</v>
      </c>
      <c r="E12" s="5">
        <f>'[1]TABELLA SITO LUGLIO'!E12+'[1]TABELLA SITO AGOSTO'!E12+'[1]TABELLA SITO SETTEMBRE'!E12</f>
        <v>476</v>
      </c>
      <c r="F12" s="7">
        <f t="shared" si="0"/>
        <v>20.134228187919462</v>
      </c>
      <c r="G12" s="7">
        <f t="shared" si="1"/>
        <v>79.865771812080538</v>
      </c>
    </row>
    <row r="13" spans="1:7" x14ac:dyDescent="0.3">
      <c r="A13" s="5" t="s">
        <v>12</v>
      </c>
      <c r="B13" s="6">
        <f>('[1]TABELLA SITO LUGLIO'!B13+'[1]TABELLA SITO AGOSTO'!B13+'[1]TABELLA SITO SETTEMBRE'!B13)/3</f>
        <v>6</v>
      </c>
      <c r="C13" s="5">
        <f>'[1]TABELLA SITO LUGLIO'!C13+'[1]TABELLA SITO AGOSTO'!C13+'[1]TABELLA SITO SETTEMBRE'!C13</f>
        <v>416</v>
      </c>
      <c r="D13" s="5">
        <f>'[1]TABELLA SITO LUGLIO'!D13+'[1]TABELLA SITO AGOSTO'!D13+'[1]TABELLA SITO SETTEMBRE'!D13</f>
        <v>85</v>
      </c>
      <c r="E13" s="5">
        <f>'[1]TABELLA SITO LUGLIO'!E13+'[1]TABELLA SITO AGOSTO'!E13+'[1]TABELLA SITO SETTEMBRE'!E13</f>
        <v>331</v>
      </c>
      <c r="F13" s="7">
        <f t="shared" si="0"/>
        <v>20.432692307692307</v>
      </c>
      <c r="G13" s="7">
        <f t="shared" si="1"/>
        <v>79.567307692307693</v>
      </c>
    </row>
    <row r="14" spans="1:7" x14ac:dyDescent="0.3">
      <c r="A14" s="5" t="s">
        <v>13</v>
      </c>
      <c r="B14" s="6">
        <f>('[1]TABELLA SITO LUGLIO'!B14+'[1]TABELLA SITO AGOSTO'!B14+'[1]TABELLA SITO SETTEMBRE'!B14)/3</f>
        <v>8</v>
      </c>
      <c r="C14" s="5">
        <f>'[1]TABELLA SITO LUGLIO'!C14+'[1]TABELLA SITO AGOSTO'!C14+'[1]TABELLA SITO SETTEMBRE'!C14</f>
        <v>608</v>
      </c>
      <c r="D14" s="5">
        <f>'[1]TABELLA SITO LUGLIO'!D14+'[1]TABELLA SITO AGOSTO'!D14+'[1]TABELLA SITO SETTEMBRE'!D14</f>
        <v>133</v>
      </c>
      <c r="E14" s="5">
        <f>'[1]TABELLA SITO LUGLIO'!E14+'[1]TABELLA SITO AGOSTO'!E14+'[1]TABELLA SITO SETTEMBRE'!E14</f>
        <v>475</v>
      </c>
      <c r="F14" s="7">
        <f t="shared" si="0"/>
        <v>21.875</v>
      </c>
      <c r="G14" s="7">
        <f t="shared" si="1"/>
        <v>78.125</v>
      </c>
    </row>
    <row r="15" spans="1:7" x14ac:dyDescent="0.3">
      <c r="A15" s="5" t="s">
        <v>14</v>
      </c>
      <c r="B15" s="6">
        <f>('[1]TABELLA SITO LUGLIO'!B15+'[1]TABELLA SITO AGOSTO'!B15+'[1]TABELLA SITO SETTEMBRE'!B15)/3</f>
        <v>3.6666666666666665</v>
      </c>
      <c r="C15" s="5">
        <f>'[1]TABELLA SITO LUGLIO'!C15+'[1]TABELLA SITO AGOSTO'!C15+'[1]TABELLA SITO SETTEMBRE'!C15</f>
        <v>261</v>
      </c>
      <c r="D15" s="5">
        <f>'[1]TABELLA SITO LUGLIO'!D15+'[1]TABELLA SITO AGOSTO'!D15+'[1]TABELLA SITO SETTEMBRE'!D15</f>
        <v>64</v>
      </c>
      <c r="E15" s="5">
        <f>'[1]TABELLA SITO LUGLIO'!E15+'[1]TABELLA SITO AGOSTO'!E15+'[1]TABELLA SITO SETTEMBRE'!E15</f>
        <v>197</v>
      </c>
      <c r="F15" s="7">
        <f t="shared" si="0"/>
        <v>24.521072796934863</v>
      </c>
      <c r="G15" s="7">
        <f t="shared" si="1"/>
        <v>75.47892720306514</v>
      </c>
    </row>
    <row r="16" spans="1:7" x14ac:dyDescent="0.3">
      <c r="A16" s="5" t="s">
        <v>15</v>
      </c>
      <c r="B16" s="6">
        <f>('[1]TABELLA SITO LUGLIO'!B16+'[1]TABELLA SITO AGOSTO'!B16+'[1]TABELLA SITO SETTEMBRE'!B16)/3</f>
        <v>5.666666666666667</v>
      </c>
      <c r="C16" s="5">
        <f>'[1]TABELLA SITO LUGLIO'!C16+'[1]TABELLA SITO AGOSTO'!C16+'[1]TABELLA SITO SETTEMBRE'!C16</f>
        <v>360</v>
      </c>
      <c r="D16" s="5">
        <f>'[1]TABELLA SITO LUGLIO'!D16+'[1]TABELLA SITO AGOSTO'!D16+'[1]TABELLA SITO SETTEMBRE'!D16</f>
        <v>158</v>
      </c>
      <c r="E16" s="5">
        <f>'[1]TABELLA SITO LUGLIO'!E16+'[1]TABELLA SITO AGOSTO'!E16+'[1]TABELLA SITO SETTEMBRE'!E16</f>
        <v>202</v>
      </c>
      <c r="F16" s="7">
        <f t="shared" si="0"/>
        <v>43.888888888888886</v>
      </c>
      <c r="G16" s="7">
        <f t="shared" si="1"/>
        <v>56.111111111111114</v>
      </c>
    </row>
    <row r="17" spans="1:7" x14ac:dyDescent="0.3">
      <c r="A17" s="5" t="s">
        <v>16</v>
      </c>
      <c r="B17" s="6">
        <f>('[1]TABELLA SITO LUGLIO'!B17+'[1]TABELLA SITO AGOSTO'!B17+'[1]TABELLA SITO SETTEMBRE'!B17)/3</f>
        <v>16</v>
      </c>
      <c r="C17" s="5">
        <f>'[1]TABELLA SITO LUGLIO'!C17+'[1]TABELLA SITO AGOSTO'!C17+'[1]TABELLA SITO SETTEMBRE'!C17</f>
        <v>1133</v>
      </c>
      <c r="D17" s="5">
        <f>'[1]TABELLA SITO LUGLIO'!D17+'[1]TABELLA SITO AGOSTO'!D17+'[1]TABELLA SITO SETTEMBRE'!D17</f>
        <v>302</v>
      </c>
      <c r="E17" s="5">
        <f>'[1]TABELLA SITO LUGLIO'!E17+'[1]TABELLA SITO AGOSTO'!E17+'[1]TABELLA SITO SETTEMBRE'!E17</f>
        <v>831</v>
      </c>
      <c r="F17" s="7">
        <f t="shared" si="0"/>
        <v>26.654898499558694</v>
      </c>
      <c r="G17" s="7">
        <f t="shared" si="1"/>
        <v>73.345101500441302</v>
      </c>
    </row>
    <row r="18" spans="1:7" x14ac:dyDescent="0.3">
      <c r="A18" s="8" t="s">
        <v>17</v>
      </c>
      <c r="B18" s="9">
        <f>SUM(B11:B17)</f>
        <v>60.333333333333329</v>
      </c>
    </row>
    <row r="19" spans="1:7" s="11" customFormat="1" ht="13.8" x14ac:dyDescent="0.3">
      <c r="A19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2019-11-06T10:38:05Z</dcterms:created>
  <dcterms:modified xsi:type="dcterms:W3CDTF">2019-11-06T10:41:16Z</dcterms:modified>
</cp:coreProperties>
</file>