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22020" windowHeight="6096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 concurrentCalc="0"/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E17" i="1"/>
  <c r="C17" i="1"/>
  <c r="G17" i="1"/>
  <c r="D17" i="1"/>
  <c r="F17" i="1"/>
  <c r="E16" i="1"/>
  <c r="C16" i="1"/>
  <c r="G16" i="1"/>
  <c r="D16" i="1"/>
  <c r="F16" i="1"/>
  <c r="E15" i="1"/>
  <c r="C15" i="1"/>
  <c r="G15" i="1"/>
  <c r="D15" i="1"/>
  <c r="F15" i="1"/>
  <c r="E14" i="1"/>
  <c r="C14" i="1"/>
  <c r="G14" i="1"/>
  <c r="D14" i="1"/>
  <c r="F14" i="1"/>
  <c r="E13" i="1"/>
  <c r="C13" i="1"/>
  <c r="G13" i="1"/>
  <c r="D13" i="1"/>
  <c r="F13" i="1"/>
  <c r="E12" i="1"/>
  <c r="C12" i="1"/>
  <c r="G12" i="1"/>
  <c r="D12" i="1"/>
  <c r="F12" i="1"/>
  <c r="E11" i="1"/>
  <c r="C11" i="1"/>
  <c r="G11" i="1"/>
  <c r="D11" i="1"/>
  <c r="F11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<sst xmlns="http://schemas.openxmlformats.org/spreadsheetml/2006/main" count="19" uniqueCount="19">
  <si>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</si>
  <si>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</si>
  <si>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APRILE - GIUGNO 2022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</si>
  <si>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</si>
  <si>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</si>
  <si>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</si>
  <si>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</si>
  <si>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</si>
  <si>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</si>
  <si>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</si>
  <si>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Umane, AA. GG. con Segretario</t>
  </si>
  <si>
    <t>N. 2 Cultura, Sociale, scuola, sport, turismo</t>
  </si>
  <si>
    <t>N. 3 Servizio Econ. Finanziario e Tributi</t>
  </si>
  <si>
    <t>N. 4 Polizia Municipale e Affari Legali</t>
  </si>
  <si>
    <t>N. 5 Urbanistica e edilizia</t>
  </si>
  <si>
    <t xml:space="preserve">N. 6 Tecnico lavori Pubblici </t>
  </si>
  <si>
    <t>N. 7 Manutenzioni/Suap</t>
  </si>
  <si>
    <t>Tot. Dipendenti</t>
  </si>
  <si>
    <t>Nel conteggio delle assenze sono incluse le ferie ed ogni altra tipologia di congedo o permesso se superiori alla metà dell'orario di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</si>
</sst>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8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8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BBIENA_SRV\personale\IVANA\DETERMINE\BRUNETTA%20ASSENZE%20PRESENZE\prospetto%20Assenze%20trimestre%20APRILE%20-%20GIUGN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E 2022"/>
      <sheetName val="MAGGIO 2022"/>
      <sheetName val="GIUGNO 2022"/>
      <sheetName val="TABELLA SITO APRILE"/>
      <sheetName val="TABELLA SITO MAGGIO"/>
      <sheetName val="TABELLA SITO GIUGNO"/>
      <sheetName val="TABELLA TRIMESTRE"/>
    </sheetNames>
    <sheetDataSet>
      <sheetData sheetId="0"/>
      <sheetData sheetId="1"/>
      <sheetData sheetId="2"/>
      <sheetData sheetId="3">
        <row r="11">
          <cell r="B11">
            <v>11</v>
          </cell>
          <cell r="C11">
            <v>251</v>
          </cell>
          <cell r="D11">
            <v>46</v>
          </cell>
          <cell r="E11">
            <v>205</v>
          </cell>
        </row>
        <row r="12">
          <cell r="B12">
            <v>7</v>
          </cell>
          <cell r="C12">
            <v>137</v>
          </cell>
          <cell r="D12">
            <v>39</v>
          </cell>
          <cell r="E12">
            <v>98</v>
          </cell>
        </row>
        <row r="13">
          <cell r="B13">
            <v>6</v>
          </cell>
          <cell r="C13">
            <v>122</v>
          </cell>
          <cell r="D13">
            <v>14</v>
          </cell>
          <cell r="E13">
            <v>108</v>
          </cell>
        </row>
        <row r="14">
          <cell r="B14">
            <v>8</v>
          </cell>
          <cell r="C14">
            <v>183</v>
          </cell>
          <cell r="D14">
            <v>29</v>
          </cell>
          <cell r="E14">
            <v>154</v>
          </cell>
        </row>
        <row r="15">
          <cell r="B15">
            <v>3</v>
          </cell>
          <cell r="C15">
            <v>60</v>
          </cell>
          <cell r="D15">
            <v>9</v>
          </cell>
          <cell r="E15">
            <v>51</v>
          </cell>
        </row>
        <row r="16">
          <cell r="B16">
            <v>5</v>
          </cell>
          <cell r="C16">
            <v>95</v>
          </cell>
          <cell r="D16">
            <v>10</v>
          </cell>
          <cell r="E16">
            <v>85</v>
          </cell>
        </row>
        <row r="17">
          <cell r="B17">
            <v>17</v>
          </cell>
          <cell r="C17">
            <v>387</v>
          </cell>
          <cell r="D17">
            <v>71</v>
          </cell>
          <cell r="E17">
            <v>316</v>
          </cell>
        </row>
      </sheetData>
      <sheetData sheetId="4">
        <row r="11">
          <cell r="B11">
            <v>12</v>
          </cell>
          <cell r="C11">
            <v>293</v>
          </cell>
          <cell r="D11">
            <v>34</v>
          </cell>
          <cell r="E11">
            <v>259</v>
          </cell>
        </row>
        <row r="12">
          <cell r="B12">
            <v>8</v>
          </cell>
          <cell r="C12">
            <v>164</v>
          </cell>
          <cell r="D12">
            <v>43</v>
          </cell>
          <cell r="E12">
            <v>121</v>
          </cell>
        </row>
        <row r="13">
          <cell r="B13">
            <v>6</v>
          </cell>
          <cell r="C13">
            <v>138</v>
          </cell>
          <cell r="D13">
            <v>22</v>
          </cell>
          <cell r="E13">
            <v>116</v>
          </cell>
        </row>
        <row r="14">
          <cell r="B14">
            <v>8</v>
          </cell>
          <cell r="C14">
            <v>208</v>
          </cell>
          <cell r="D14">
            <v>29</v>
          </cell>
          <cell r="E14">
            <v>159</v>
          </cell>
        </row>
        <row r="15">
          <cell r="B15">
            <v>3</v>
          </cell>
          <cell r="C15">
            <v>68</v>
          </cell>
          <cell r="D15">
            <v>5</v>
          </cell>
          <cell r="E15">
            <v>63</v>
          </cell>
        </row>
        <row r="16">
          <cell r="B16">
            <v>5</v>
          </cell>
          <cell r="C16">
            <v>107</v>
          </cell>
          <cell r="D16">
            <v>7</v>
          </cell>
          <cell r="E16">
            <v>100</v>
          </cell>
        </row>
        <row r="17">
          <cell r="B17">
            <v>17</v>
          </cell>
          <cell r="C17">
            <v>424</v>
          </cell>
          <cell r="D17">
            <v>53</v>
          </cell>
          <cell r="E17">
            <v>371</v>
          </cell>
        </row>
      </sheetData>
      <sheetData sheetId="5">
        <row r="11">
          <cell r="B11">
            <v>12</v>
          </cell>
          <cell r="C11">
            <v>286</v>
          </cell>
          <cell r="D11">
            <v>38</v>
          </cell>
          <cell r="E11">
            <v>248</v>
          </cell>
        </row>
        <row r="12">
          <cell r="B12">
            <v>8</v>
          </cell>
          <cell r="C12">
            <v>168</v>
          </cell>
          <cell r="D12">
            <v>53</v>
          </cell>
          <cell r="E12">
            <v>115</v>
          </cell>
        </row>
        <row r="13">
          <cell r="B13">
            <v>6</v>
          </cell>
          <cell r="C13">
            <v>132</v>
          </cell>
          <cell r="D13">
            <v>29</v>
          </cell>
          <cell r="E13">
            <v>103</v>
          </cell>
        </row>
        <row r="14">
          <cell r="B14">
            <v>8</v>
          </cell>
          <cell r="C14">
            <v>198</v>
          </cell>
          <cell r="D14">
            <v>69</v>
          </cell>
          <cell r="E14">
            <v>129</v>
          </cell>
        </row>
        <row r="15">
          <cell r="B15">
            <v>3</v>
          </cell>
          <cell r="C15">
            <v>65</v>
          </cell>
          <cell r="D15">
            <v>10</v>
          </cell>
          <cell r="E15">
            <v>55</v>
          </cell>
        </row>
        <row r="16">
          <cell r="B16">
            <v>5</v>
          </cell>
          <cell r="C16">
            <v>103</v>
          </cell>
          <cell r="D16">
            <v>11</v>
          </cell>
          <cell r="E16">
            <v>92</v>
          </cell>
        </row>
        <row r="17">
          <cell r="B17">
            <v>17</v>
          </cell>
          <cell r="C17">
            <v>382</v>
          </cell>
          <cell r="D17">
            <v>54</v>
          </cell>
          <cell r="E17">
            <v>328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activeCell="F10" sqref="F10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MAGGIO'!B11+'[1]TABELLA SITO APRILE'!B11+'[1]TABELLA SITO GIUGNO'!B11)/3</f>
        <v>11.666666666666666</v>
      </c>
      <c r="C11" s="5">
        <f>'[1]TABELLA SITO MAGGIO'!C11+'[1]TABELLA SITO APRILE'!C11+'[1]TABELLA SITO GIUGNO'!C11</f>
        <v>830</v>
      </c>
      <c r="D11" s="5">
        <f>'[1]TABELLA SITO MAGGIO'!D11+'[1]TABELLA SITO APRILE'!D11+'[1]TABELLA SITO GIUGNO'!D11</f>
        <v>118</v>
      </c>
      <c r="E11" s="5">
        <f>'[1]TABELLA SITO MAGGIO'!E11+'[1]TABELLA SITO APRILE'!E11+'[1]TABELLA SITO GIUGNO'!E11</f>
        <v>712</v>
      </c>
      <c r="F11" s="7">
        <f t="shared" ref="F11:F17" si="0">D11/C11*100</f>
        <v>14.216867469879519</v>
      </c>
      <c r="G11" s="7">
        <f t="shared" ref="G11:G17" si="1">E11/C11*100</f>
        <v>85.783132530120483</v>
      </c>
    </row>
    <row r="12" spans="1:7" x14ac:dyDescent="0.3">
      <c r="A12" s="5" t="s">
        <v>11</v>
      </c>
      <c r="B12" s="6">
        <f>('[1]TABELLA SITO MAGGIO'!B12+'[1]TABELLA SITO APRILE'!B12+'[1]TABELLA SITO GIUGNO'!B12)/3</f>
        <v>7.666666666666667</v>
      </c>
      <c r="C12" s="5">
        <f>'[1]TABELLA SITO MAGGIO'!C12+'[1]TABELLA SITO APRILE'!C12+'[1]TABELLA SITO GIUGNO'!C12</f>
        <v>469</v>
      </c>
      <c r="D12" s="5">
        <f>'[1]TABELLA SITO MAGGIO'!D12+'[1]TABELLA SITO APRILE'!D12+'[1]TABELLA SITO GIUGNO'!D12</f>
        <v>135</v>
      </c>
      <c r="E12" s="5">
        <f>'[1]TABELLA SITO MAGGIO'!E12+'[1]TABELLA SITO APRILE'!E12+'[1]TABELLA SITO GIUGNO'!E12</f>
        <v>334</v>
      </c>
      <c r="F12" s="7">
        <f t="shared" si="0"/>
        <v>28.784648187633259</v>
      </c>
      <c r="G12" s="7">
        <f t="shared" si="1"/>
        <v>71.215351812366734</v>
      </c>
    </row>
    <row r="13" spans="1:7" x14ac:dyDescent="0.3">
      <c r="A13" s="5" t="s">
        <v>12</v>
      </c>
      <c r="B13" s="6">
        <f>('[1]TABELLA SITO MAGGIO'!B13+'[1]TABELLA SITO APRILE'!B13+'[1]TABELLA SITO GIUGNO'!B13)/3</f>
        <v>6</v>
      </c>
      <c r="C13" s="5">
        <f>'[1]TABELLA SITO MAGGIO'!C13+'[1]TABELLA SITO APRILE'!C13+'[1]TABELLA SITO GIUGNO'!C13</f>
        <v>392</v>
      </c>
      <c r="D13" s="5">
        <f>'[1]TABELLA SITO MAGGIO'!D13+'[1]TABELLA SITO APRILE'!D13+'[1]TABELLA SITO GIUGNO'!D13</f>
        <v>65</v>
      </c>
      <c r="E13" s="5">
        <f>'[1]TABELLA SITO MAGGIO'!E13+'[1]TABELLA SITO APRILE'!E13+'[1]TABELLA SITO GIUGNO'!E13</f>
        <v>327</v>
      </c>
      <c r="F13" s="7">
        <f t="shared" si="0"/>
        <v>16.581632653061224</v>
      </c>
      <c r="G13" s="7">
        <f t="shared" si="1"/>
        <v>83.418367346938766</v>
      </c>
    </row>
    <row r="14" spans="1:7" x14ac:dyDescent="0.3">
      <c r="A14" s="5" t="s">
        <v>13</v>
      </c>
      <c r="B14" s="6">
        <f>('[1]TABELLA SITO MAGGIO'!B14+'[1]TABELLA SITO APRILE'!B14+'[1]TABELLA SITO GIUGNO'!B14)/3</f>
        <v>8</v>
      </c>
      <c r="C14" s="5">
        <f>'[1]TABELLA SITO MAGGIO'!C14+'[1]TABELLA SITO APRILE'!C14+'[1]TABELLA SITO GIUGNO'!C14</f>
        <v>589</v>
      </c>
      <c r="D14" s="5">
        <f>'[1]TABELLA SITO MAGGIO'!D14+'[1]TABELLA SITO APRILE'!D14+'[1]TABELLA SITO GIUGNO'!D14</f>
        <v>127</v>
      </c>
      <c r="E14" s="5">
        <f>'[1]TABELLA SITO MAGGIO'!E14+'[1]TABELLA SITO APRILE'!E14+'[1]TABELLA SITO GIUGNO'!E14</f>
        <v>442</v>
      </c>
      <c r="F14" s="7">
        <f t="shared" si="0"/>
        <v>21.561969439728355</v>
      </c>
      <c r="G14" s="7">
        <f t="shared" si="1"/>
        <v>75.042444821731749</v>
      </c>
    </row>
    <row r="15" spans="1:7" x14ac:dyDescent="0.3">
      <c r="A15" s="5" t="s">
        <v>14</v>
      </c>
      <c r="B15" s="6">
        <f>('[1]TABELLA SITO MAGGIO'!B15+'[1]TABELLA SITO APRILE'!B15+'[1]TABELLA SITO GIUGNO'!B15)/3</f>
        <v>3</v>
      </c>
      <c r="C15" s="5">
        <f>'[1]TABELLA SITO MAGGIO'!C15+'[1]TABELLA SITO APRILE'!C15+'[1]TABELLA SITO GIUGNO'!C15</f>
        <v>193</v>
      </c>
      <c r="D15" s="5">
        <f>'[1]TABELLA SITO MAGGIO'!D15+'[1]TABELLA SITO APRILE'!D15+'[1]TABELLA SITO GIUGNO'!D15</f>
        <v>24</v>
      </c>
      <c r="E15" s="5">
        <f>'[1]TABELLA SITO MAGGIO'!E15+'[1]TABELLA SITO APRILE'!E15+'[1]TABELLA SITO GIUGNO'!E15</f>
        <v>169</v>
      </c>
      <c r="F15" s="7">
        <f t="shared" si="0"/>
        <v>12.435233160621761</v>
      </c>
      <c r="G15" s="7">
        <f t="shared" si="1"/>
        <v>87.564766839378237</v>
      </c>
    </row>
    <row r="16" spans="1:7" x14ac:dyDescent="0.3">
      <c r="A16" s="5" t="s">
        <v>15</v>
      </c>
      <c r="B16" s="6">
        <f>('[1]TABELLA SITO MAGGIO'!B16+'[1]TABELLA SITO APRILE'!B16+'[1]TABELLA SITO GIUGNO'!B16)/3</f>
        <v>5</v>
      </c>
      <c r="C16" s="5">
        <f>'[1]TABELLA SITO MAGGIO'!C16+'[1]TABELLA SITO APRILE'!C16+'[1]TABELLA SITO GIUGNO'!C16</f>
        <v>305</v>
      </c>
      <c r="D16" s="5">
        <f>'[1]TABELLA SITO MAGGIO'!D16+'[1]TABELLA SITO APRILE'!D16+'[1]TABELLA SITO GIUGNO'!D16</f>
        <v>28</v>
      </c>
      <c r="E16" s="5">
        <f>'[1]TABELLA SITO MAGGIO'!E16+'[1]TABELLA SITO APRILE'!E16+'[1]TABELLA SITO GIUGNO'!E16</f>
        <v>277</v>
      </c>
      <c r="F16" s="7">
        <f t="shared" si="0"/>
        <v>9.1803278688524586</v>
      </c>
      <c r="G16" s="7">
        <f t="shared" si="1"/>
        <v>90.819672131147541</v>
      </c>
    </row>
    <row r="17" spans="1:7" x14ac:dyDescent="0.3">
      <c r="A17" s="5" t="s">
        <v>16</v>
      </c>
      <c r="B17" s="6">
        <f>('[1]TABELLA SITO MAGGIO'!B17+'[1]TABELLA SITO APRILE'!B17+'[1]TABELLA SITO GIUGNO'!B17)/3</f>
        <v>17</v>
      </c>
      <c r="C17" s="5">
        <f>'[1]TABELLA SITO MAGGIO'!C17+'[1]TABELLA SITO APRILE'!C17+'[1]TABELLA SITO GIUGNO'!C17</f>
        <v>1193</v>
      </c>
      <c r="D17" s="5">
        <f>'[1]TABELLA SITO MAGGIO'!D17+'[1]TABELLA SITO APRILE'!D17+'[1]TABELLA SITO GIUGNO'!D17</f>
        <v>178</v>
      </c>
      <c r="E17" s="5">
        <f>'[1]TABELLA SITO MAGGIO'!E17+'[1]TABELLA SITO APRILE'!E17+'[1]TABELLA SITO GIUGNO'!E17</f>
        <v>1015</v>
      </c>
      <c r="F17" s="7">
        <f t="shared" si="0"/>
        <v>14.920368818105617</v>
      </c>
      <c r="G17" s="7">
        <f t="shared" si="1"/>
        <v>85.079631181894385</v>
      </c>
    </row>
    <row r="18" spans="1:7" x14ac:dyDescent="0.3">
      <c r="A18" s="8" t="s">
        <v>17</v>
      </c>
      <c r="B18" s="9">
        <f>SUM(B11:B17)</f>
        <v>58.333333333333329</v>
      </c>
    </row>
    <row r="19" spans="1:7" s="11" customFormat="1" ht="13.8" x14ac:dyDescent="0.3">
      <c r="A19" s="10"/>
    </row>
    <row r="20" spans="1:7" x14ac:dyDescent="0.3">
      <c r="A20" s="10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dcterms:created xsi:type="dcterms:W3CDTF">2022-07-14T13:44:17Z</dcterms:created>
  <dcterms:modified xsi:type="dcterms:W3CDTF">2022-07-14T13:45:28Z</dcterms:modified>
</cp:coreProperties>
</file>