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680" yWindow="-120" windowWidth="29040" windowHeight="14895" tabRatio="601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definedNames>
    <definedName name="_xlnm.Print_Area" localSheetId="0">Foglio1!$A$1:$L$18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1" l="1" a="1"/>
  <c r="C37" i="1" s="1"/>
  <c r="C23" i="1" a="1"/>
  <c r="C23" i="1" s="1"/>
  <c r="C34" i="1" l="1"/>
  <c r="C33" i="1"/>
  <c r="C32" i="1"/>
  <c r="C31" i="1"/>
  <c r="C30" i="1"/>
  <c r="C29" i="1"/>
  <c r="C28" i="1"/>
  <c r="C27" i="1"/>
  <c r="C26" i="1"/>
  <c r="C25" i="1"/>
  <c r="C36" i="1"/>
  <c r="C24" i="1"/>
  <c r="C35" i="1"/>
  <c r="G2" i="1"/>
  <c r="H2" i="1"/>
  <c r="A3" i="2"/>
</calcChain>
</file>

<file path=xl/sharedStrings.xml><?xml version="1.0" encoding="utf-8"?>
<sst xmlns="http://schemas.openxmlformats.org/spreadsheetml/2006/main" count="164" uniqueCount="144">
  <si>
    <t xml:space="preserve">N. PC </t>
  </si>
  <si>
    <t>DATA DI RILASCIO</t>
  </si>
  <si>
    <t>PUBBL</t>
  </si>
  <si>
    <t>DATA DI RICHIESTA</t>
  </si>
  <si>
    <t>TERMINE PER AVVIO</t>
  </si>
  <si>
    <t>TERMINE O RICHIESTA INTEGRAZIONI</t>
  </si>
  <si>
    <r>
      <t xml:space="preserve">TERMINE RILASCIO </t>
    </r>
    <r>
      <rPr>
        <b/>
        <sz val="8"/>
        <rFont val="Garamond"/>
        <family val="1"/>
      </rPr>
      <t>SENZA INTERRUZIONE</t>
    </r>
  </si>
  <si>
    <t>GENERALITA’ DEL RICHIEDENTE</t>
  </si>
  <si>
    <t>OGGETTO DELL’INTERVENTO</t>
  </si>
  <si>
    <t>PRATICA EDILIZIA DI RIFERIMENTO</t>
  </si>
  <si>
    <t>Edil Fab srl</t>
  </si>
  <si>
    <t xml:space="preserve">Progetto per le opere di urbanizzazione all'interno del comparto 9C via Filippo Turati, Castellare Alto </t>
  </si>
  <si>
    <t>P-SUAP 320/2020</t>
  </si>
  <si>
    <t>SUAP</t>
  </si>
  <si>
    <t>Del Corto Gabriele</t>
  </si>
  <si>
    <t>Ampliamento edificio residenziale</t>
  </si>
  <si>
    <t>SUE 459/2020</t>
  </si>
  <si>
    <t>Bocciofila Bibbienese</t>
  </si>
  <si>
    <t>Realizzazione struttura in legno e vetro</t>
  </si>
  <si>
    <t>SUE 87/2021</t>
  </si>
  <si>
    <t>Del Bene Francesca</t>
  </si>
  <si>
    <t>Realizzazione edificio unifamiliare 
con annesso garage e piscina</t>
  </si>
  <si>
    <t>SUE 153/2021</t>
  </si>
  <si>
    <t>Intervento di sostituzione edilizia con demolizione edificio esistente e realizzazione nuovo edificio con recupero volumetria</t>
  </si>
  <si>
    <t>Giorgi Francesco</t>
  </si>
  <si>
    <t>SUE 213/2021</t>
  </si>
  <si>
    <t>Campigliola Srl</t>
  </si>
  <si>
    <t>PdC - completamento opere di urbanizzazione</t>
  </si>
  <si>
    <t>Silca Srl</t>
  </si>
  <si>
    <t>potenziamento distributore esistente con metano con installazione compressore metano ed erogatore doppio metano/metano</t>
  </si>
  <si>
    <r>
      <t xml:space="preserve">SUE 239/2021
</t>
    </r>
    <r>
      <rPr>
        <b/>
        <sz val="12"/>
        <color rgb="FF7030A0"/>
        <rFont val="Garamond"/>
        <family val="1"/>
      </rPr>
      <t>SUAP 350/2020</t>
    </r>
  </si>
  <si>
    <r>
      <t xml:space="preserve">SUE 249/2021
</t>
    </r>
    <r>
      <rPr>
        <b/>
        <sz val="12"/>
        <color rgb="FF7030A0"/>
        <rFont val="Garamond"/>
        <family val="1"/>
      </rPr>
      <t>SUAP 305/2021</t>
    </r>
  </si>
  <si>
    <t>305/2021</t>
  </si>
  <si>
    <t>SUE 320/2021</t>
  </si>
  <si>
    <t>Cuccaro Eleonora</t>
  </si>
  <si>
    <t>Ampliamento edificio di civile abitazione - Piazza Rimaggio n. 4 Loc. Partina</t>
  </si>
  <si>
    <t>Verdi Colli s.r.l.</t>
  </si>
  <si>
    <t>PdC - Villetta unifamiliare - Loc. Santa Rosa</t>
  </si>
  <si>
    <t>SUE 388/2021</t>
  </si>
  <si>
    <t>SUE</t>
  </si>
  <si>
    <t>PdC - Sostituzione edilizia di annesso uso magazzino in Loc. Santa Rosa</t>
  </si>
  <si>
    <t>SUE 379/2021</t>
  </si>
  <si>
    <t>Società Agricola Terra di Mezzo</t>
  </si>
  <si>
    <t>Sordi Franco e Sordi Roberta</t>
  </si>
  <si>
    <t>SUE 440/2021</t>
  </si>
  <si>
    <t>Permesso di Costruire in Sanatoria per opere realizzate in difformità alla licenza edilizia n.</t>
  </si>
  <si>
    <t>SUE 492/2021</t>
  </si>
  <si>
    <t>Cinquanta Andrea - Cipriani Carla - Finocchi Virginia</t>
  </si>
  <si>
    <t>PdC - Edificio unifamiliare per civile abitazione
Loc. Freggina</t>
  </si>
  <si>
    <t>Monachesi Riccardo</t>
  </si>
  <si>
    <t>SUE 583/2021</t>
  </si>
  <si>
    <t xml:space="preserve">Permesso di Costruire in Sanatoria </t>
  </si>
  <si>
    <t>DATA DI RITIRO</t>
  </si>
  <si>
    <t>Sassoli Federico</t>
  </si>
  <si>
    <t>Ristrutturazione edilizia di un locale artigianale con cambio destinazione d'uso in appartamento residenziale - Immobile ricadente in Zona A</t>
  </si>
  <si>
    <t>Mariotti Calcestruzzi Srl</t>
  </si>
  <si>
    <t>Ripristino ambientale ai fini della ricostruzione di un'area agricola</t>
  </si>
  <si>
    <t>V.R.S Immobiliare Srl</t>
  </si>
  <si>
    <t>SUE 524/2021</t>
  </si>
  <si>
    <r>
      <t xml:space="preserve">SUE 564/2021
</t>
    </r>
    <r>
      <rPr>
        <b/>
        <sz val="12"/>
        <color rgb="FF7030A0"/>
        <rFont val="Garamond"/>
        <family val="1"/>
      </rPr>
      <t>SUAP 425/2021</t>
    </r>
  </si>
  <si>
    <r>
      <t xml:space="preserve">SUE 552/2021
</t>
    </r>
    <r>
      <rPr>
        <b/>
        <sz val="12"/>
        <color rgb="FF7030A0"/>
        <rFont val="Garamond"/>
        <family val="1"/>
      </rPr>
      <t>SUAP 427/2021</t>
    </r>
  </si>
  <si>
    <t>Completamento delle opere di urbanizzazione relative all'insediamento residenziale di un complesso immobiliare con destinazione residenziale e commerciale e garage</t>
  </si>
  <si>
    <t>Freschi Antonella</t>
  </si>
  <si>
    <t>Guerrini Giacomo</t>
  </si>
  <si>
    <t>Agnolozzi Srl</t>
  </si>
  <si>
    <t>Magrini Federica</t>
  </si>
  <si>
    <t>Brami Eleonora</t>
  </si>
  <si>
    <t>realizzazione lavori per allacciamento all'acquedotto comunale</t>
  </si>
  <si>
    <t>realizzazione garage e pergola</t>
  </si>
  <si>
    <t>AMPLIAMENTO FABBRICATO DI CIVILE ABITAZIONE</t>
  </si>
  <si>
    <t>Realizzazione di una residenza per anziani</t>
  </si>
  <si>
    <t>Cambio di destinazione d'uso da ambulatorio medico a residenza</t>
  </si>
  <si>
    <t>Ristrutturazione edilizia del complesso edilizio denominato podere san martino in attuazione del piano di recupero approvato con delibera di giunta comunale n. 21 del 08/06/2020</t>
  </si>
  <si>
    <t>SUE 16/2022</t>
  </si>
  <si>
    <t>SUE 21/2022</t>
  </si>
  <si>
    <t>SUE 42/2022</t>
  </si>
  <si>
    <t>SUE 48/2022</t>
  </si>
  <si>
    <r>
      <t xml:space="preserve">SUE 34/2022
</t>
    </r>
    <r>
      <rPr>
        <b/>
        <sz val="12"/>
        <color rgb="FF7030A0"/>
        <rFont val="Garamond"/>
        <family val="1"/>
      </rPr>
      <t>SUAP 27/2022</t>
    </r>
  </si>
  <si>
    <r>
      <t xml:space="preserve">SUAP 51/2022
</t>
    </r>
    <r>
      <rPr>
        <b/>
        <sz val="12"/>
        <color rgb="FF7030A0"/>
        <rFont val="Garamond"/>
        <family val="1"/>
      </rPr>
      <t xml:space="preserve">SUAP </t>
    </r>
  </si>
  <si>
    <t>invio SUAP</t>
  </si>
  <si>
    <t>Brenti Luisa</t>
  </si>
  <si>
    <t>Poletto Mauro</t>
  </si>
  <si>
    <t>Conticini Mauro</t>
  </si>
  <si>
    <t>Righi Giulia</t>
  </si>
  <si>
    <t>Bertelli Enrico</t>
  </si>
  <si>
    <t>Piccardi Filippo</t>
  </si>
  <si>
    <t>sistemazione esterna terreni di pertinenza per l'inserimento di carpot con fotovoltaico ai fini di riqualificazione energetica di edifici unifamiliari - recinzione e piscina ( attivazione superbonus 110% )</t>
  </si>
  <si>
    <t>opere di ristrutturazione e restauro conservativo all'interno e all'esterno di un fabbricato nel centro di soci denominato Spedale</t>
  </si>
  <si>
    <t>permesso di costruire in sanatoria</t>
  </si>
  <si>
    <t>demolizione con fedele ricostruzione di fabbricato di civile abitazione</t>
  </si>
  <si>
    <t>realizzazione opere di urbanizzazione</t>
  </si>
  <si>
    <t>realizzazione opere di urbanizzazione comparto 117B</t>
  </si>
  <si>
    <t>SUE 75/2022</t>
  </si>
  <si>
    <t>SUE 77/2022</t>
  </si>
  <si>
    <t>SUE 113/2022</t>
  </si>
  <si>
    <t>SUE  136/2022</t>
  </si>
  <si>
    <t>SUE 147/2022</t>
  </si>
  <si>
    <t>SUE 152/2022</t>
  </si>
  <si>
    <t>Vittorio Mazzoni</t>
  </si>
  <si>
    <t>Ristrutturazione edilizia ricostruttiva Freggina</t>
  </si>
  <si>
    <t>SUE 182/2022</t>
  </si>
  <si>
    <t>Il Porcile Di Gressa Societa` Agricola S</t>
  </si>
  <si>
    <t>Guerrini Alessandro</t>
  </si>
  <si>
    <t>Azienda Agricola Greta Vangelisti</t>
  </si>
  <si>
    <t>Bernardini Alessandra</t>
  </si>
  <si>
    <t>Bonini Maurizio</t>
  </si>
  <si>
    <t>Ridolfi Rita</t>
  </si>
  <si>
    <t>287/2022</t>
  </si>
  <si>
    <t>322/2022</t>
  </si>
  <si>
    <t>326/2022</t>
  </si>
  <si>
    <t>340/2022</t>
  </si>
  <si>
    <t>Nuova costruzione di piscina privata</t>
  </si>
  <si>
    <t>Realizzazione cavidotto interrato per linea elettrica e vano contatori e quadri elettrici</t>
  </si>
  <si>
    <t>REALIZZAZIONE ANNESSO AGRICOLO AMATORIALE</t>
  </si>
  <si>
    <t>realizzazione vasca di raccolta per uso irriguo</t>
  </si>
  <si>
    <t>Realizzazione di edificio residenziale unifamiliare nel lotto E del comparto edificatorio 16C - Caggio 1 in loc. la Coccaia</t>
  </si>
  <si>
    <t>Demolizione con fedele ricostruzione di un fabbricato di civile abitazione ai sensi dell'art. 3 comma 1 lettera d, del DPR 380/2001</t>
  </si>
  <si>
    <t>Demolizione e ricostruzione parziale di un fabbricato residenziale</t>
  </si>
  <si>
    <t>SUE 265/2022</t>
  </si>
  <si>
    <r>
      <t xml:space="preserve"> SUE 283/2022
</t>
    </r>
    <r>
      <rPr>
        <b/>
        <sz val="12"/>
        <color rgb="FF7030A0"/>
        <rFont val="Garamond"/>
        <family val="1"/>
      </rPr>
      <t>SUAP 102/2022</t>
    </r>
  </si>
  <si>
    <t>cartaceo</t>
  </si>
  <si>
    <t>Ceccherini Tullio</t>
  </si>
  <si>
    <t>Permesso di Costruire in Sanatoria - opere realizzate in parziale difformità dal Permesso di Costruire n. 72  del 01/02/2002 e successiva variante.</t>
  </si>
  <si>
    <t>370/2022</t>
  </si>
  <si>
    <t>Casentino Village Di Furieri Serenella</t>
  </si>
  <si>
    <t>Azienda Agricola Coppioni Di Del Corto Gabriele</t>
  </si>
  <si>
    <t>Padel Bibbiena Srl</t>
  </si>
  <si>
    <t>Fani Irene</t>
  </si>
  <si>
    <t>Lumachi Renato</t>
  </si>
  <si>
    <t>Provincia Di Arezzo</t>
  </si>
  <si>
    <t>Un'area di sosta per veicoli ricreazionali</t>
  </si>
  <si>
    <t>realizzazione di laghetto ad uso irriguo</t>
  </si>
  <si>
    <t>REALIZZAZIONE DI TENDOSTRUTTURA IN ALLUMINIO A COPERTURA DEL CAMPO DA PADEL</t>
  </si>
  <si>
    <t>Progetto per la realizzazione di un edificio per civile abitazione</t>
  </si>
  <si>
    <t>costruzione di una cappella gentilizia nell'area sud-ovest cimitero di bibbiena capoluogo</t>
  </si>
  <si>
    <t>demolizione con fedele ricostruzione di un fabbricato sito in via del cuculo-Bibbiena ai sensi dell'art 3 comma 1 lettera d del DPR 380/2001</t>
  </si>
  <si>
    <t>progetto dei lavori di demolizione e nuova costruzione della palestra dellistituto di istruzione secondaria E.Fermi di Bibbiena (AR)</t>
  </si>
  <si>
    <t>installazione silo per stoccaggio cemento</t>
  </si>
  <si>
    <t>PROTOCOLLO</t>
  </si>
  <si>
    <r>
      <t xml:space="preserve">411/2022
</t>
    </r>
    <r>
      <rPr>
        <b/>
        <sz val="12"/>
        <color rgb="FF7030A0"/>
        <rFont val="Garamond"/>
        <family val="1"/>
      </rPr>
      <t>143/2022</t>
    </r>
  </si>
  <si>
    <r>
      <t xml:space="preserve">412/2022
</t>
    </r>
    <r>
      <rPr>
        <b/>
        <sz val="12"/>
        <color rgb="FF7030A0"/>
        <rFont val="Garamond"/>
        <family val="1"/>
      </rPr>
      <t>156/2022</t>
    </r>
  </si>
  <si>
    <r>
      <t xml:space="preserve">421/2022
</t>
    </r>
    <r>
      <rPr>
        <b/>
        <sz val="12"/>
        <color rgb="FF7030A0"/>
        <rFont val="Garamond"/>
        <family val="1"/>
      </rPr>
      <t>312/2021</t>
    </r>
  </si>
  <si>
    <r>
      <t xml:space="preserve">SUE 302/2022
</t>
    </r>
    <r>
      <rPr>
        <b/>
        <sz val="12"/>
        <color rgb="FF7030A0"/>
        <rFont val="Garamond"/>
        <family val="1"/>
      </rPr>
      <t>SUAP 104/2022</t>
    </r>
  </si>
  <si>
    <t>Brami Marcello per Condomino Amendola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</si>
</sst>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410]_-;\-* #,##0.00\ [$€-410]_-;_-* \-??\ [$€-410]_-;_-@_-"/>
    <numFmt numFmtId="165" formatCode="_-&quot;L. &quot;* #,##0.00_-;&quot;-L. &quot;* #,##0.00_-;_-&quot;L. &quot;* \-??_-;_-@_-"/>
    <numFmt numFmtId="166" formatCode="_-&quot;L.&quot;\ * #,##0.00_-;\-&quot;L.&quot;\ * #,##0.00_-;_-&quot;L.&quot;\ * &quot;-&quot;??_-;_-@_-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Garamond"/>
      <family val="1"/>
    </font>
    <font>
      <b/>
      <sz val="12"/>
      <name val="Garamond"/>
      <family val="1"/>
    </font>
    <font>
      <b/>
      <sz val="8"/>
      <name val="Garamond"/>
      <family val="1"/>
    </font>
    <font>
      <b/>
      <sz val="16"/>
      <color indexed="10"/>
      <name val="Garamond"/>
      <family val="1"/>
    </font>
    <font>
      <b/>
      <sz val="12"/>
      <color indexed="10"/>
      <name val="Garamond"/>
      <family val="1"/>
    </font>
    <font>
      <b/>
      <sz val="12"/>
      <color indexed="60"/>
      <name val="Garamond"/>
      <family val="1"/>
    </font>
    <font>
      <sz val="10"/>
      <name val="Arial"/>
      <family val="2"/>
    </font>
    <font>
      <b/>
      <sz val="12"/>
      <color rgb="FF7030A0"/>
      <name val="Garamond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Garamond"/>
      <family val="1"/>
    </font>
    <font>
      <b/>
      <sz val="20"/>
      <color rgb="FFFF0000"/>
      <name val="Garamond"/>
      <family val="1"/>
    </font>
    <font>
      <b/>
      <sz val="20"/>
      <color indexed="10"/>
      <name val="Garamond"/>
      <family val="1"/>
    </font>
  </fonts>
  <fills count="4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34"/>
      </patternFill>
    </fill>
    <fill>
      <patternFill patternType="solid">
        <fgColor theme="6" tint="0.79998168889431442"/>
        <bgColor indexed="2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34"/>
      </patternFill>
    </fill>
    <fill>
      <patternFill patternType="solid">
        <fgColor rgb="FFFFFF00"/>
        <bgColor indexed="3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46">
    <xf numFmtId="0" fontId="0" fillId="0" borderId="0"/>
    <xf numFmtId="165" fontId="16" fillId="0" borderId="0" applyFill="0" applyBorder="0" applyAlignment="0" applyProtection="0"/>
    <xf numFmtId="0" fontId="9" fillId="0" borderId="0"/>
    <xf numFmtId="0" fontId="16" fillId="2" borderId="1" applyNumberFormat="0" applyAlignment="0" applyProtection="0"/>
    <xf numFmtId="0" fontId="18" fillId="0" borderId="0" applyNumberFormat="0" applyFill="0" applyBorder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5" applyNumberFormat="0" applyAlignment="0" applyProtection="0"/>
    <xf numFmtId="0" fontId="26" fillId="8" borderId="6" applyNumberFormat="0" applyAlignment="0" applyProtection="0"/>
    <xf numFmtId="0" fontId="27" fillId="8" borderId="5" applyNumberFormat="0" applyAlignment="0" applyProtection="0"/>
    <xf numFmtId="0" fontId="28" fillId="0" borderId="7" applyNumberFormat="0" applyFill="0" applyAlignment="0" applyProtection="0"/>
    <xf numFmtId="0" fontId="29" fillId="9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33" fillId="34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56">
    <xf numFmtId="0" fontId="0" fillId="0" borderId="0" xfId="0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/>
    <xf numFmtId="164" fontId="10" fillId="0" borderId="0" xfId="1" applyNumberFormat="1" applyFont="1" applyFill="1" applyBorder="1" applyAlignment="1" applyProtection="1"/>
    <xf numFmtId="0" fontId="10" fillId="0" borderId="0" xfId="0" applyFont="1"/>
    <xf numFmtId="19" fontId="0" fillId="0" borderId="0" xfId="0" applyNumberFormat="1"/>
    <xf numFmtId="0" fontId="11" fillId="0" borderId="0" xfId="0" applyFont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left" vertical="center" wrapText="1"/>
    </xf>
    <xf numFmtId="14" fontId="11" fillId="35" borderId="11" xfId="0" applyNumberFormat="1" applyFont="1" applyFill="1" applyBorder="1" applyAlignment="1">
      <alignment horizontal="center" vertical="center" wrapText="1"/>
    </xf>
    <xf numFmtId="14" fontId="34" fillId="35" borderId="11" xfId="0" applyNumberFormat="1" applyFont="1" applyFill="1" applyBorder="1" applyAlignment="1">
      <alignment horizontal="center" vertical="center" wrapText="1"/>
    </xf>
    <xf numFmtId="14" fontId="10" fillId="35" borderId="11" xfId="0" applyNumberFormat="1" applyFont="1" applyFill="1" applyBorder="1" applyAlignment="1">
      <alignment horizontal="center" vertical="center" wrapText="1"/>
    </xf>
    <xf numFmtId="0" fontId="10" fillId="35" borderId="11" xfId="0" applyFont="1" applyFill="1" applyBorder="1" applyAlignment="1">
      <alignment horizontal="left" vertical="center" wrapText="1"/>
    </xf>
    <xf numFmtId="0" fontId="14" fillId="35" borderId="11" xfId="0" applyFont="1" applyFill="1" applyBorder="1" applyAlignment="1">
      <alignment horizontal="center" vertical="center" wrapText="1"/>
    </xf>
    <xf numFmtId="0" fontId="11" fillId="35" borderId="11" xfId="0" applyFont="1" applyFill="1" applyBorder="1" applyAlignment="1">
      <alignment horizontal="center" vertical="center" wrapText="1"/>
    </xf>
    <xf numFmtId="0" fontId="15" fillId="35" borderId="11" xfId="0" applyFont="1" applyFill="1" applyBorder="1" applyAlignment="1">
      <alignment horizontal="center" vertical="center" wrapText="1"/>
    </xf>
    <xf numFmtId="0" fontId="11" fillId="35" borderId="11" xfId="0" applyFont="1" applyFill="1" applyBorder="1" applyAlignment="1">
      <alignment horizontal="left" vertical="center" wrapText="1"/>
    </xf>
    <xf numFmtId="14" fontId="11" fillId="35" borderId="11" xfId="0" applyNumberFormat="1" applyFont="1" applyFill="1" applyBorder="1" applyAlignment="1">
      <alignment horizontal="left" vertical="center" wrapText="1"/>
    </xf>
    <xf numFmtId="0" fontId="10" fillId="35" borderId="11" xfId="0" applyFont="1" applyFill="1" applyBorder="1" applyAlignment="1">
      <alignment wrapText="1"/>
    </xf>
    <xf numFmtId="0" fontId="13" fillId="37" borderId="11" xfId="0" applyFont="1" applyFill="1" applyBorder="1" applyAlignment="1">
      <alignment horizontal="center" vertical="center" wrapText="1"/>
    </xf>
    <xf numFmtId="14" fontId="11" fillId="38" borderId="11" xfId="0" applyNumberFormat="1" applyFont="1" applyFill="1" applyBorder="1" applyAlignment="1">
      <alignment horizontal="center" vertical="center" wrapText="1"/>
    </xf>
    <xf numFmtId="14" fontId="34" fillId="38" borderId="11" xfId="0" applyNumberFormat="1" applyFont="1" applyFill="1" applyBorder="1" applyAlignment="1">
      <alignment horizontal="center" vertical="center" wrapText="1"/>
    </xf>
    <xf numFmtId="14" fontId="11" fillId="38" borderId="11" xfId="0" applyNumberFormat="1" applyFont="1" applyFill="1" applyBorder="1" applyAlignment="1">
      <alignment horizontal="left" vertical="center" wrapText="1"/>
    </xf>
    <xf numFmtId="0" fontId="11" fillId="38" borderId="11" xfId="0" applyFont="1" applyFill="1" applyBorder="1" applyAlignment="1">
      <alignment horizontal="left" vertical="center" wrapText="1"/>
    </xf>
    <xf numFmtId="0" fontId="14" fillId="38" borderId="11" xfId="0" applyFont="1" applyFill="1" applyBorder="1" applyAlignment="1">
      <alignment horizontal="center" vertical="center" wrapText="1"/>
    </xf>
    <xf numFmtId="0" fontId="10" fillId="38" borderId="11" xfId="0" applyFont="1" applyFill="1" applyBorder="1" applyAlignment="1">
      <alignment horizontal="left" vertical="center" wrapText="1"/>
    </xf>
    <xf numFmtId="0" fontId="10" fillId="38" borderId="11" xfId="0" applyFont="1" applyFill="1" applyBorder="1" applyAlignment="1">
      <alignment wrapText="1"/>
    </xf>
    <xf numFmtId="0" fontId="15" fillId="38" borderId="11" xfId="0" applyFont="1" applyFill="1" applyBorder="1" applyAlignment="1">
      <alignment horizontal="center" vertical="center" wrapText="1"/>
    </xf>
    <xf numFmtId="14" fontId="14" fillId="38" borderId="11" xfId="0" applyNumberFormat="1" applyFont="1" applyFill="1" applyBorder="1" applyAlignment="1">
      <alignment horizontal="center" vertical="center" wrapText="1"/>
    </xf>
    <xf numFmtId="0" fontId="35" fillId="38" borderId="11" xfId="0" applyFont="1" applyFill="1" applyBorder="1" applyAlignment="1">
      <alignment horizontal="center" vertical="center" wrapText="1"/>
    </xf>
    <xf numFmtId="0" fontId="36" fillId="40" borderId="11" xfId="0" applyFont="1" applyFill="1" applyBorder="1" applyAlignment="1">
      <alignment horizontal="center" vertical="center" wrapText="1"/>
    </xf>
    <xf numFmtId="0" fontId="36" fillId="41" borderId="11" xfId="0" applyFont="1" applyFill="1" applyBorder="1" applyAlignment="1">
      <alignment horizontal="center" vertical="center" wrapText="1"/>
    </xf>
    <xf numFmtId="14" fontId="10" fillId="38" borderId="11" xfId="0" applyNumberFormat="1" applyFont="1" applyFill="1" applyBorder="1" applyAlignment="1">
      <alignment horizontal="center" vertical="center" wrapText="1"/>
    </xf>
    <xf numFmtId="0" fontId="17" fillId="38" borderId="11" xfId="0" applyFont="1" applyFill="1" applyBorder="1" applyAlignment="1">
      <alignment horizontal="center" vertical="center" wrapText="1"/>
    </xf>
    <xf numFmtId="0" fontId="36" fillId="37" borderId="11" xfId="0" applyFont="1" applyFill="1" applyBorder="1" applyAlignment="1">
      <alignment horizontal="center" vertical="center" wrapText="1"/>
    </xf>
    <xf numFmtId="14" fontId="34" fillId="38" borderId="11" xfId="0" applyNumberFormat="1" applyFont="1" applyFill="1" applyBorder="1" applyAlignment="1">
      <alignment horizontal="left" vertical="center" wrapText="1"/>
    </xf>
    <xf numFmtId="14" fontId="11" fillId="39" borderId="11" xfId="0" applyNumberFormat="1" applyFont="1" applyFill="1" applyBorder="1" applyAlignment="1">
      <alignment horizontal="center" vertical="center"/>
    </xf>
    <xf numFmtId="0" fontId="11" fillId="39" borderId="11" xfId="0" applyFont="1" applyFill="1" applyBorder="1" applyAlignment="1">
      <alignment vertical="center"/>
    </xf>
    <xf numFmtId="0" fontId="10" fillId="39" borderId="11" xfId="0" applyFont="1" applyFill="1" applyBorder="1" applyAlignment="1">
      <alignment horizontal="center"/>
    </xf>
    <xf numFmtId="0" fontId="10" fillId="39" borderId="11" xfId="0" applyFont="1" applyFill="1" applyBorder="1" applyAlignment="1">
      <alignment vertical="center"/>
    </xf>
    <xf numFmtId="0" fontId="10" fillId="39" borderId="11" xfId="0" applyFont="1" applyFill="1" applyBorder="1" applyAlignment="1">
      <alignment horizontal="left" vertical="center" wrapText="1"/>
    </xf>
    <xf numFmtId="0" fontId="11" fillId="39" borderId="11" xfId="0" applyFont="1" applyFill="1" applyBorder="1" applyAlignment="1">
      <alignment horizontal="center" vertical="center"/>
    </xf>
    <xf numFmtId="0" fontId="11" fillId="38" borderId="11" xfId="0" applyFont="1" applyFill="1" applyBorder="1" applyAlignment="1">
      <alignment horizontal="center" vertical="center" wrapText="1"/>
    </xf>
    <xf numFmtId="14" fontId="11" fillId="36" borderId="11" xfId="0" applyNumberFormat="1" applyFont="1" applyFill="1" applyBorder="1" applyAlignment="1">
      <alignment horizontal="center" vertical="center"/>
    </xf>
    <xf numFmtId="0" fontId="11" fillId="36" borderId="11" xfId="0" applyFont="1" applyFill="1" applyBorder="1" applyAlignment="1">
      <alignment horizontal="center" vertical="center"/>
    </xf>
    <xf numFmtId="0" fontId="11" fillId="36" borderId="11" xfId="0" applyFont="1" applyFill="1" applyBorder="1" applyAlignment="1">
      <alignment vertical="center"/>
    </xf>
    <xf numFmtId="0" fontId="10" fillId="36" borderId="11" xfId="0" applyFont="1" applyFill="1" applyBorder="1" applyAlignment="1">
      <alignment horizontal="center"/>
    </xf>
    <xf numFmtId="0" fontId="10" fillId="36" borderId="11" xfId="0" applyFont="1" applyFill="1" applyBorder="1" applyAlignment="1">
      <alignment vertical="center"/>
    </xf>
    <xf numFmtId="0" fontId="10" fillId="36" borderId="11" xfId="0" applyFont="1" applyFill="1" applyBorder="1" applyAlignment="1">
      <alignment horizontal="left" vertical="center" wrapText="1"/>
    </xf>
    <xf numFmtId="14" fontId="11" fillId="39" borderId="11" xfId="0" applyNumberFormat="1" applyFont="1" applyFill="1" applyBorder="1" applyAlignment="1">
      <alignment vertical="center"/>
    </xf>
    <xf numFmtId="14" fontId="34" fillId="35" borderId="11" xfId="0" applyNumberFormat="1" applyFont="1" applyFill="1" applyBorder="1" applyAlignment="1">
      <alignment horizontal="left" vertical="center" wrapText="1"/>
    </xf>
    <xf numFmtId="14" fontId="10" fillId="36" borderId="11" xfId="0" applyNumberFormat="1" applyFont="1" applyFill="1" applyBorder="1" applyAlignment="1">
      <alignment horizontal="center"/>
    </xf>
    <xf numFmtId="0" fontId="10" fillId="36" borderId="11" xfId="0" applyFont="1" applyFill="1" applyBorder="1" applyAlignment="1">
      <alignment horizontal="left" vertical="center"/>
    </xf>
  </cellXfs>
  <cellStyles count="146">
    <cellStyle name="20% - Colore 1" xfId="21" builtinId="30" customBuiltin="1"/>
    <cellStyle name="20% - Colore 1 2" xfId="50"/>
    <cellStyle name="20% - Colore 1 3" xfId="64"/>
    <cellStyle name="20% - Colore 1 4" xfId="78"/>
    <cellStyle name="20% - Colore 1 5" xfId="92"/>
    <cellStyle name="20% - Colore 1 6" xfId="106"/>
    <cellStyle name="20% - Colore 1 7" xfId="120"/>
    <cellStyle name="20% - Colore 1 8" xfId="134"/>
    <cellStyle name="20% - Colore 2" xfId="25" builtinId="34" customBuiltin="1"/>
    <cellStyle name="20% - Colore 2 2" xfId="52"/>
    <cellStyle name="20% - Colore 2 3" xfId="66"/>
    <cellStyle name="20% - Colore 2 4" xfId="80"/>
    <cellStyle name="20% - Colore 2 5" xfId="94"/>
    <cellStyle name="20% - Colore 2 6" xfId="108"/>
    <cellStyle name="20% - Colore 2 7" xfId="122"/>
    <cellStyle name="20% - Colore 2 8" xfId="136"/>
    <cellStyle name="20% - Colore 3" xfId="29" builtinId="38" customBuiltin="1"/>
    <cellStyle name="20% - Colore 3 2" xfId="54"/>
    <cellStyle name="20% - Colore 3 3" xfId="68"/>
    <cellStyle name="20% - Colore 3 4" xfId="82"/>
    <cellStyle name="20% - Colore 3 5" xfId="96"/>
    <cellStyle name="20% - Colore 3 6" xfId="110"/>
    <cellStyle name="20% - Colore 3 7" xfId="124"/>
    <cellStyle name="20% - Colore 3 8" xfId="138"/>
    <cellStyle name="20% - Colore 4" xfId="33" builtinId="42" customBuiltin="1"/>
    <cellStyle name="20% - Colore 4 2" xfId="56"/>
    <cellStyle name="20% - Colore 4 3" xfId="70"/>
    <cellStyle name="20% - Colore 4 4" xfId="84"/>
    <cellStyle name="20% - Colore 4 5" xfId="98"/>
    <cellStyle name="20% - Colore 4 6" xfId="112"/>
    <cellStyle name="20% - Colore 4 7" xfId="126"/>
    <cellStyle name="20% - Colore 4 8" xfId="140"/>
    <cellStyle name="20% - Colore 5" xfId="37" builtinId="46" customBuiltin="1"/>
    <cellStyle name="20% - Colore 5 2" xfId="58"/>
    <cellStyle name="20% - Colore 5 3" xfId="72"/>
    <cellStyle name="20% - Colore 5 4" xfId="86"/>
    <cellStyle name="20% - Colore 5 5" xfId="100"/>
    <cellStyle name="20% - Colore 5 6" xfId="114"/>
    <cellStyle name="20% - Colore 5 7" xfId="128"/>
    <cellStyle name="20% - Colore 5 8" xfId="142"/>
    <cellStyle name="20% - Colore 6" xfId="41" builtinId="50" customBuiltin="1"/>
    <cellStyle name="20% - Colore 6 2" xfId="60"/>
    <cellStyle name="20% - Colore 6 3" xfId="74"/>
    <cellStyle name="20% - Colore 6 4" xfId="88"/>
    <cellStyle name="20% - Colore 6 5" xfId="102"/>
    <cellStyle name="20% - Colore 6 6" xfId="116"/>
    <cellStyle name="20% - Colore 6 7" xfId="130"/>
    <cellStyle name="20% - Colore 6 8" xfId="144"/>
    <cellStyle name="40% - Colore 1" xfId="22" builtinId="31" customBuiltin="1"/>
    <cellStyle name="40% - Colore 1 2" xfId="51"/>
    <cellStyle name="40% - Colore 1 3" xfId="65"/>
    <cellStyle name="40% - Colore 1 4" xfId="79"/>
    <cellStyle name="40% - Colore 1 5" xfId="93"/>
    <cellStyle name="40% - Colore 1 6" xfId="107"/>
    <cellStyle name="40% - Colore 1 7" xfId="121"/>
    <cellStyle name="40% - Colore 1 8" xfId="135"/>
    <cellStyle name="40% - Colore 2" xfId="26" builtinId="35" customBuiltin="1"/>
    <cellStyle name="40% - Colore 2 2" xfId="53"/>
    <cellStyle name="40% - Colore 2 3" xfId="67"/>
    <cellStyle name="40% - Colore 2 4" xfId="81"/>
    <cellStyle name="40% - Colore 2 5" xfId="95"/>
    <cellStyle name="40% - Colore 2 6" xfId="109"/>
    <cellStyle name="40% - Colore 2 7" xfId="123"/>
    <cellStyle name="40% - Colore 2 8" xfId="137"/>
    <cellStyle name="40% - Colore 3" xfId="30" builtinId="39" customBuiltin="1"/>
    <cellStyle name="40% - Colore 3 2" xfId="55"/>
    <cellStyle name="40% - Colore 3 3" xfId="69"/>
    <cellStyle name="40% - Colore 3 4" xfId="83"/>
    <cellStyle name="40% - Colore 3 5" xfId="97"/>
    <cellStyle name="40% - Colore 3 6" xfId="111"/>
    <cellStyle name="40% - Colore 3 7" xfId="125"/>
    <cellStyle name="40% - Colore 3 8" xfId="139"/>
    <cellStyle name="40% - Colore 4" xfId="34" builtinId="43" customBuiltin="1"/>
    <cellStyle name="40% - Colore 4 2" xfId="57"/>
    <cellStyle name="40% - Colore 4 3" xfId="71"/>
    <cellStyle name="40% - Colore 4 4" xfId="85"/>
    <cellStyle name="40% - Colore 4 5" xfId="99"/>
    <cellStyle name="40% - Colore 4 6" xfId="113"/>
    <cellStyle name="40% - Colore 4 7" xfId="127"/>
    <cellStyle name="40% - Colore 4 8" xfId="141"/>
    <cellStyle name="40% - Colore 5" xfId="38" builtinId="47" customBuiltin="1"/>
    <cellStyle name="40% - Colore 5 2" xfId="59"/>
    <cellStyle name="40% - Colore 5 3" xfId="73"/>
    <cellStyle name="40% - Colore 5 4" xfId="87"/>
    <cellStyle name="40% - Colore 5 5" xfId="101"/>
    <cellStyle name="40% - Colore 5 6" xfId="115"/>
    <cellStyle name="40% - Colore 5 7" xfId="129"/>
    <cellStyle name="40% - Colore 5 8" xfId="143"/>
    <cellStyle name="40% - Colore 6" xfId="42" builtinId="51" customBuiltin="1"/>
    <cellStyle name="40% - Colore 6 2" xfId="61"/>
    <cellStyle name="40% - Colore 6 3" xfId="75"/>
    <cellStyle name="40% - Colore 6 4" xfId="89"/>
    <cellStyle name="40% - Colore 6 5" xfId="103"/>
    <cellStyle name="40% - Colore 6 6" xfId="117"/>
    <cellStyle name="40% - Colore 6 7" xfId="131"/>
    <cellStyle name="40% - Colore 6 8" xfId="145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4" builtinId="22" customBuiltin="1"/>
    <cellStyle name="Cella collegata" xfId="15" builtinId="24" customBuiltin="1"/>
    <cellStyle name="Cella da controllare" xfId="16" builtinId="23" customBuiltin="1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2" builtinId="20" customBuiltin="1"/>
    <cellStyle name="Neutrale" xfId="11" builtinId="28" customBuiltin="1"/>
    <cellStyle name="Normale" xfId="0" builtinId="0"/>
    <cellStyle name="Normale 2" xfId="2"/>
    <cellStyle name="Normale 2 2" xfId="44"/>
    <cellStyle name="Normale 3" xfId="48"/>
    <cellStyle name="Normale 4" xfId="62"/>
    <cellStyle name="Normale 5" xfId="76"/>
    <cellStyle name="Normale 6" xfId="90"/>
    <cellStyle name="Normale 7" xfId="104"/>
    <cellStyle name="Normale 8" xfId="118"/>
    <cellStyle name="Normale 9" xfId="132"/>
    <cellStyle name="Nota 2" xfId="3"/>
    <cellStyle name="Nota 2 2" xfId="45"/>
    <cellStyle name="Nota 3" xfId="49"/>
    <cellStyle name="Nota 4" xfId="63"/>
    <cellStyle name="Nota 5" xfId="77"/>
    <cellStyle name="Nota 6" xfId="91"/>
    <cellStyle name="Nota 7" xfId="105"/>
    <cellStyle name="Nota 8" xfId="119"/>
    <cellStyle name="Nota 9" xfId="133"/>
    <cellStyle name="Output" xfId="13" builtinId="21" customBuiltin="1"/>
    <cellStyle name="Testo avviso" xfId="17" builtinId="11" customBuiltin="1"/>
    <cellStyle name="Testo descrittivo" xfId="18" builtinId="53" customBuiltin="1"/>
    <cellStyle name="Titolo" xfId="4" builtinId="15" customBuiltin="1"/>
    <cellStyle name="Titolo 1" xfId="5" builtinId="16" customBuiltin="1"/>
    <cellStyle name="Titolo 2" xfId="6" builtinId="17" customBuiltin="1"/>
    <cellStyle name="Titolo 3" xfId="7" builtinId="18" customBuiltin="1"/>
    <cellStyle name="Titolo 4" xfId="8" builtinId="19" customBuiltin="1"/>
    <cellStyle name="Totale" xfId="19" builtinId="25" customBuiltin="1"/>
    <cellStyle name="Valore non valido" xfId="10" builtinId="27" customBuiltin="1"/>
    <cellStyle name="Valore valido" xfId="9" builtinId="26" customBuiltin="1"/>
    <cellStyle name="Valuta" xfId="1" builtinId="4"/>
    <cellStyle name="Valuta 2" xfId="47"/>
    <cellStyle name="Valuta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Samuela\Downloads\stam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BinaryMacroEnabled.12">
    <oleItems>
      <mc:AlternateContent xmlns:mc="http://schemas.openxmlformats.org/markup-compatibility/2006">
        <mc:Choice Requires="x14">
          <x14:oleItem name="!stampa!R21C3" advise="1"/>
        </mc:Choice>
        <mc:Fallback>
          <oleItem name="!stampa!R21C3" advise="1"/>
        </mc:Fallback>
      </mc:AlternateContent>
      <mc:AlternateContent xmlns:mc="http://schemas.openxmlformats.org/markup-compatibility/2006">
        <mc:Choice Requires="x14">
          <x14:oleItem name="!stampa!R7C3:R20C3" advise="1"/>
        </mc:Choice>
        <mc:Fallback>
          <oleItem name="!stampa!R7C3:R20C3" advise="1"/>
        </mc:Fallback>
      </mc:AlternateContent>
    </oleItems>
  </oleLin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="70" zoomScaleNormal="70" workbookViewId="0">
      <pane ySplit="1" topLeftCell="A44" activePane="bottomLeft" state="frozen"/>
      <selection pane="bottomLeft" activeCell="P37" sqref="P37"/>
    </sheetView>
  </sheetViews>
  <sheetFormatPr defaultColWidth="9" defaultRowHeight="15.75" x14ac:dyDescent="0.25"/>
  <cols>
    <col min="1" max="1" width="12.85546875" style="1" customWidth="1"/>
    <col min="2" max="3" width="17.7109375" style="1" customWidth="1"/>
    <col min="4" max="4" width="16" style="9" customWidth="1"/>
    <col min="5" max="5" width="12.28515625" style="3" bestFit="1" customWidth="1"/>
    <col min="6" max="6" width="14" style="1" hidden="1" customWidth="1"/>
    <col min="7" max="7" width="30" style="1" hidden="1" customWidth="1"/>
    <col min="8" max="8" width="17.42578125" style="1" hidden="1" customWidth="1"/>
    <col min="9" max="9" width="17.42578125" style="2" customWidth="1"/>
    <col min="10" max="10" width="41.140625" style="2" bestFit="1" customWidth="1"/>
    <col min="11" max="11" width="45" style="4" customWidth="1"/>
    <col min="12" max="12" width="28.140625" style="2" customWidth="1"/>
    <col min="13" max="13" width="15" style="6" customWidth="1"/>
    <col min="14" max="14" width="12.140625" style="7" customWidth="1"/>
    <col min="15" max="16384" width="9" style="7"/>
  </cols>
  <sheetData>
    <row r="1" spans="1:13" ht="54.75" customHeight="1" x14ac:dyDescent="0.25">
      <c r="A1" s="10" t="s">
        <v>0</v>
      </c>
      <c r="B1" s="10" t="s">
        <v>3</v>
      </c>
      <c r="C1" s="10" t="s">
        <v>138</v>
      </c>
      <c r="D1" s="10" t="s">
        <v>1</v>
      </c>
      <c r="E1" s="10" t="s">
        <v>2</v>
      </c>
      <c r="F1" s="10" t="s">
        <v>4</v>
      </c>
      <c r="G1" s="10" t="s">
        <v>5</v>
      </c>
      <c r="H1" s="10" t="s">
        <v>6</v>
      </c>
      <c r="I1" s="10" t="s">
        <v>52</v>
      </c>
      <c r="J1" s="10" t="s">
        <v>7</v>
      </c>
      <c r="K1" s="11" t="s">
        <v>8</v>
      </c>
      <c r="L1" s="10" t="s">
        <v>9</v>
      </c>
    </row>
    <row r="2" spans="1:13" ht="47.25" x14ac:dyDescent="0.25">
      <c r="A2" s="32">
        <v>15</v>
      </c>
      <c r="B2" s="23">
        <v>44048</v>
      </c>
      <c r="C2" s="45"/>
      <c r="D2" s="24">
        <v>44754</v>
      </c>
      <c r="E2" s="23" t="s">
        <v>13</v>
      </c>
      <c r="F2" s="35">
        <v>44055</v>
      </c>
      <c r="G2" s="35">
        <f>SUM(B2,30)</f>
        <v>44078</v>
      </c>
      <c r="H2" s="35">
        <f>SUM(B2,60)</f>
        <v>44108</v>
      </c>
      <c r="I2" s="31">
        <v>44754</v>
      </c>
      <c r="J2" s="28" t="s">
        <v>10</v>
      </c>
      <c r="K2" s="28" t="s">
        <v>11</v>
      </c>
      <c r="L2" s="36" t="s">
        <v>12</v>
      </c>
    </row>
    <row r="3" spans="1:13" x14ac:dyDescent="0.25">
      <c r="A3" s="17"/>
      <c r="B3" s="12">
        <v>44133</v>
      </c>
      <c r="C3" s="17"/>
      <c r="D3" s="13"/>
      <c r="E3" s="12"/>
      <c r="F3" s="14"/>
      <c r="G3" s="14"/>
      <c r="H3" s="14"/>
      <c r="I3" s="16"/>
      <c r="J3" s="15" t="s">
        <v>14</v>
      </c>
      <c r="K3" s="15" t="s">
        <v>15</v>
      </c>
      <c r="L3" s="18" t="s">
        <v>16</v>
      </c>
    </row>
    <row r="4" spans="1:13" x14ac:dyDescent="0.25">
      <c r="A4" s="19"/>
      <c r="B4" s="12">
        <v>44273</v>
      </c>
      <c r="C4" s="17"/>
      <c r="D4" s="13"/>
      <c r="E4" s="20"/>
      <c r="F4" s="19"/>
      <c r="G4" s="19"/>
      <c r="H4" s="19"/>
      <c r="I4" s="16"/>
      <c r="J4" s="15" t="s">
        <v>17</v>
      </c>
      <c r="K4" s="15" t="s">
        <v>18</v>
      </c>
      <c r="L4" s="18" t="s">
        <v>19</v>
      </c>
    </row>
    <row r="5" spans="1:13" ht="31.5" x14ac:dyDescent="0.25">
      <c r="A5" s="19"/>
      <c r="B5" s="12">
        <v>44312</v>
      </c>
      <c r="C5" s="17"/>
      <c r="D5" s="13"/>
      <c r="E5" s="20"/>
      <c r="F5" s="19"/>
      <c r="G5" s="19"/>
      <c r="H5" s="19"/>
      <c r="I5" s="16"/>
      <c r="J5" s="15" t="s">
        <v>20</v>
      </c>
      <c r="K5" s="21" t="s">
        <v>21</v>
      </c>
      <c r="L5" s="18" t="s">
        <v>22</v>
      </c>
    </row>
    <row r="6" spans="1:13" ht="47.25" x14ac:dyDescent="0.25">
      <c r="A6" s="13"/>
      <c r="B6" s="12">
        <v>44338</v>
      </c>
      <c r="C6" s="17"/>
      <c r="D6" s="13"/>
      <c r="E6" s="20"/>
      <c r="F6" s="19"/>
      <c r="G6" s="19"/>
      <c r="H6" s="19"/>
      <c r="I6" s="16"/>
      <c r="J6" s="15" t="s">
        <v>24</v>
      </c>
      <c r="K6" s="21" t="s">
        <v>23</v>
      </c>
      <c r="L6" s="18" t="s">
        <v>25</v>
      </c>
    </row>
    <row r="7" spans="1:13" ht="47.25" x14ac:dyDescent="0.25">
      <c r="A7" s="32">
        <v>1</v>
      </c>
      <c r="B7" s="23">
        <v>44348</v>
      </c>
      <c r="C7" s="45"/>
      <c r="D7" s="24">
        <v>44575</v>
      </c>
      <c r="E7" s="25" t="s">
        <v>13</v>
      </c>
      <c r="F7" s="26"/>
      <c r="G7" s="26"/>
      <c r="H7" s="26"/>
      <c r="I7" s="31">
        <v>44575</v>
      </c>
      <c r="J7" s="28" t="s">
        <v>28</v>
      </c>
      <c r="K7" s="29" t="s">
        <v>29</v>
      </c>
      <c r="L7" s="30" t="s">
        <v>30</v>
      </c>
      <c r="M7" s="5"/>
    </row>
    <row r="8" spans="1:13" ht="31.5" x14ac:dyDescent="0.25">
      <c r="A8" s="32">
        <v>2</v>
      </c>
      <c r="B8" s="23">
        <v>44362</v>
      </c>
      <c r="C8" s="45"/>
      <c r="D8" s="24">
        <v>44588</v>
      </c>
      <c r="E8" s="25" t="s">
        <v>13</v>
      </c>
      <c r="F8" s="26"/>
      <c r="G8" s="26"/>
      <c r="H8" s="26"/>
      <c r="I8" s="24">
        <v>44588</v>
      </c>
      <c r="J8" s="28" t="s">
        <v>26</v>
      </c>
      <c r="K8" s="29" t="s">
        <v>27</v>
      </c>
      <c r="L8" s="30" t="s">
        <v>31</v>
      </c>
      <c r="M8" s="5"/>
    </row>
    <row r="9" spans="1:13" ht="31.5" x14ac:dyDescent="0.25">
      <c r="A9" s="19"/>
      <c r="B9" s="12">
        <v>44397</v>
      </c>
      <c r="C9" s="17"/>
      <c r="D9" s="13"/>
      <c r="E9" s="20"/>
      <c r="F9" s="19" t="s">
        <v>32</v>
      </c>
      <c r="G9" s="19"/>
      <c r="H9" s="19"/>
      <c r="I9" s="16"/>
      <c r="J9" s="15" t="s">
        <v>34</v>
      </c>
      <c r="K9" s="21" t="s">
        <v>35</v>
      </c>
      <c r="L9" s="18" t="s">
        <v>33</v>
      </c>
    </row>
    <row r="10" spans="1:13" ht="31.5" x14ac:dyDescent="0.25">
      <c r="A10" s="32">
        <v>8</v>
      </c>
      <c r="B10" s="12">
        <v>44435</v>
      </c>
      <c r="C10" s="17"/>
      <c r="D10" s="13">
        <v>44658</v>
      </c>
      <c r="E10" s="20" t="s">
        <v>13</v>
      </c>
      <c r="F10" s="19"/>
      <c r="G10" s="19"/>
      <c r="H10" s="19"/>
      <c r="I10" s="16"/>
      <c r="J10" s="15" t="s">
        <v>42</v>
      </c>
      <c r="K10" s="21" t="s">
        <v>40</v>
      </c>
      <c r="L10" s="18" t="s">
        <v>41</v>
      </c>
    </row>
    <row r="11" spans="1:13" ht="21" x14ac:dyDescent="0.25">
      <c r="A11" s="22"/>
      <c r="B11" s="12">
        <v>44438</v>
      </c>
      <c r="C11" s="17"/>
      <c r="D11" s="13"/>
      <c r="E11" s="20" t="s">
        <v>13</v>
      </c>
      <c r="F11" s="19" t="s">
        <v>32</v>
      </c>
      <c r="G11" s="19"/>
      <c r="H11" s="19"/>
      <c r="I11" s="16"/>
      <c r="J11" s="15" t="s">
        <v>36</v>
      </c>
      <c r="K11" s="21" t="s">
        <v>37</v>
      </c>
      <c r="L11" s="18" t="s">
        <v>38</v>
      </c>
    </row>
    <row r="12" spans="1:13" ht="31.5" x14ac:dyDescent="0.25">
      <c r="A12" s="32">
        <v>9</v>
      </c>
      <c r="B12" s="23">
        <v>44466</v>
      </c>
      <c r="C12" s="45"/>
      <c r="D12" s="24">
        <v>44673</v>
      </c>
      <c r="E12" s="24">
        <v>44673</v>
      </c>
      <c r="F12" s="26" t="s">
        <v>32</v>
      </c>
      <c r="G12" s="26"/>
      <c r="H12" s="26"/>
      <c r="I12" s="24">
        <v>44673</v>
      </c>
      <c r="J12" s="28" t="s">
        <v>43</v>
      </c>
      <c r="K12" s="29" t="s">
        <v>45</v>
      </c>
      <c r="L12" s="30" t="s">
        <v>44</v>
      </c>
    </row>
    <row r="13" spans="1:13" ht="47.25" x14ac:dyDescent="0.25">
      <c r="A13" s="22"/>
      <c r="B13" s="12">
        <v>44495</v>
      </c>
      <c r="C13" s="17"/>
      <c r="D13" s="13"/>
      <c r="E13" s="20"/>
      <c r="F13" s="19"/>
      <c r="G13" s="19"/>
      <c r="H13" s="19"/>
      <c r="I13" s="16"/>
      <c r="J13" s="15" t="s">
        <v>47</v>
      </c>
      <c r="K13" s="21" t="s">
        <v>48</v>
      </c>
      <c r="L13" s="18" t="s">
        <v>46</v>
      </c>
    </row>
    <row r="14" spans="1:13" ht="63" x14ac:dyDescent="0.25">
      <c r="A14" s="22"/>
      <c r="B14" s="12">
        <v>44509</v>
      </c>
      <c r="C14" s="17"/>
      <c r="D14" s="13"/>
      <c r="E14" s="20"/>
      <c r="F14" s="19"/>
      <c r="G14" s="19"/>
      <c r="H14" s="19"/>
      <c r="I14" s="16"/>
      <c r="J14" s="15" t="s">
        <v>53</v>
      </c>
      <c r="K14" s="21" t="s">
        <v>54</v>
      </c>
      <c r="L14" s="18" t="s">
        <v>58</v>
      </c>
    </row>
    <row r="15" spans="1:13" ht="31.5" x14ac:dyDescent="0.25">
      <c r="A15" s="32">
        <v>5</v>
      </c>
      <c r="B15" s="23">
        <v>44520</v>
      </c>
      <c r="C15" s="45"/>
      <c r="D15" s="24">
        <v>44644</v>
      </c>
      <c r="E15" s="25" t="s">
        <v>13</v>
      </c>
      <c r="F15" s="26"/>
      <c r="G15" s="26"/>
      <c r="H15" s="26"/>
      <c r="I15" s="31">
        <v>44644</v>
      </c>
      <c r="J15" s="28" t="s">
        <v>55</v>
      </c>
      <c r="K15" s="29" t="s">
        <v>56</v>
      </c>
      <c r="L15" s="30" t="s">
        <v>59</v>
      </c>
    </row>
    <row r="16" spans="1:13" ht="63" x14ac:dyDescent="0.25">
      <c r="A16" s="33">
        <v>18</v>
      </c>
      <c r="B16" s="23">
        <v>44524</v>
      </c>
      <c r="C16" s="45"/>
      <c r="D16" s="24">
        <v>44781</v>
      </c>
      <c r="E16" s="25" t="s">
        <v>13</v>
      </c>
      <c r="F16" s="26"/>
      <c r="G16" s="26"/>
      <c r="H16" s="26"/>
      <c r="I16" s="31"/>
      <c r="J16" s="28" t="s">
        <v>57</v>
      </c>
      <c r="K16" s="29" t="s">
        <v>61</v>
      </c>
      <c r="L16" s="30" t="s">
        <v>60</v>
      </c>
    </row>
    <row r="17" spans="1:12" ht="26.25" x14ac:dyDescent="0.25">
      <c r="A17" s="32">
        <v>7</v>
      </c>
      <c r="B17" s="23">
        <v>44540</v>
      </c>
      <c r="C17" s="45"/>
      <c r="D17" s="24">
        <v>44656</v>
      </c>
      <c r="E17" s="25" t="s">
        <v>39</v>
      </c>
      <c r="F17" s="26"/>
      <c r="G17" s="26"/>
      <c r="H17" s="26"/>
      <c r="I17" s="31">
        <v>44656</v>
      </c>
      <c r="J17" s="28" t="s">
        <v>49</v>
      </c>
      <c r="K17" s="29" t="s">
        <v>51</v>
      </c>
      <c r="L17" s="30" t="s">
        <v>50</v>
      </c>
    </row>
    <row r="18" spans="1:12" ht="31.5" x14ac:dyDescent="0.25">
      <c r="A18" s="32">
        <v>3</v>
      </c>
      <c r="B18" s="23">
        <v>44579</v>
      </c>
      <c r="C18" s="45"/>
      <c r="D18" s="24">
        <v>44599</v>
      </c>
      <c r="E18" s="25" t="s">
        <v>39</v>
      </c>
      <c r="F18" s="26"/>
      <c r="G18" s="26"/>
      <c r="H18" s="26"/>
      <c r="I18" s="31">
        <v>44599</v>
      </c>
      <c r="J18" s="28" t="s">
        <v>62</v>
      </c>
      <c r="K18" s="29" t="s">
        <v>71</v>
      </c>
      <c r="L18" s="30" t="s">
        <v>73</v>
      </c>
    </row>
    <row r="19" spans="1:12" ht="63" x14ac:dyDescent="0.25">
      <c r="A19" s="32">
        <v>12</v>
      </c>
      <c r="B19" s="23">
        <v>44583</v>
      </c>
      <c r="C19" s="45"/>
      <c r="D19" s="24">
        <v>44693</v>
      </c>
      <c r="E19" s="24">
        <v>44693</v>
      </c>
      <c r="F19" s="26"/>
      <c r="G19" s="26"/>
      <c r="H19" s="26"/>
      <c r="I19" s="27"/>
      <c r="J19" s="28" t="s">
        <v>63</v>
      </c>
      <c r="K19" s="29" t="s">
        <v>72</v>
      </c>
      <c r="L19" s="30" t="s">
        <v>74</v>
      </c>
    </row>
    <row r="20" spans="1:12" ht="31.5" x14ac:dyDescent="0.25">
      <c r="A20" s="32">
        <v>4</v>
      </c>
      <c r="B20" s="23">
        <v>44588</v>
      </c>
      <c r="C20" s="45"/>
      <c r="D20" s="24">
        <v>44606</v>
      </c>
      <c r="E20" s="25" t="s">
        <v>13</v>
      </c>
      <c r="F20" s="26"/>
      <c r="G20" s="26"/>
      <c r="H20" s="26"/>
      <c r="I20" s="27" t="s">
        <v>79</v>
      </c>
      <c r="J20" s="28" t="s">
        <v>64</v>
      </c>
      <c r="K20" s="29" t="s">
        <v>67</v>
      </c>
      <c r="L20" s="30" t="s">
        <v>77</v>
      </c>
    </row>
    <row r="21" spans="1:12" ht="26.25" x14ac:dyDescent="0.25">
      <c r="A21" s="33">
        <v>10</v>
      </c>
      <c r="B21" s="23">
        <v>44593</v>
      </c>
      <c r="C21" s="45"/>
      <c r="D21" s="24">
        <v>44673</v>
      </c>
      <c r="E21" s="25">
        <v>44673</v>
      </c>
      <c r="F21" s="26"/>
      <c r="G21" s="26"/>
      <c r="H21" s="26"/>
      <c r="I21" s="27"/>
      <c r="J21" s="28" t="s">
        <v>65</v>
      </c>
      <c r="K21" s="29" t="s">
        <v>68</v>
      </c>
      <c r="L21" s="30" t="s">
        <v>75</v>
      </c>
    </row>
    <row r="22" spans="1:12" ht="31.5" x14ac:dyDescent="0.25">
      <c r="A22" s="33">
        <v>6</v>
      </c>
      <c r="B22" s="23">
        <v>44596</v>
      </c>
      <c r="C22" s="45"/>
      <c r="D22" s="24">
        <v>44655</v>
      </c>
      <c r="E22" s="38"/>
      <c r="F22" s="26"/>
      <c r="G22" s="26"/>
      <c r="H22" s="26"/>
      <c r="I22" s="31">
        <v>44655</v>
      </c>
      <c r="J22" s="28" t="s">
        <v>66</v>
      </c>
      <c r="K22" s="29" t="s">
        <v>69</v>
      </c>
      <c r="L22" s="30" t="s">
        <v>76</v>
      </c>
    </row>
    <row r="23" spans="1:12" ht="31.5" x14ac:dyDescent="0.25">
      <c r="A23" s="37"/>
      <c r="B23" s="12">
        <v>44599</v>
      </c>
      <c r="C23" s="17" t="e">
        <f t="array" ref="C23:C36">[1]!'!stampa!R7C3:R20C3'</f>
        <v>#REF!</v>
      </c>
      <c r="D23" s="13"/>
      <c r="E23" s="53" t="s">
        <v>13</v>
      </c>
      <c r="F23" s="19"/>
      <c r="G23" s="19"/>
      <c r="H23" s="19"/>
      <c r="I23" s="16"/>
      <c r="J23" s="15" t="s">
        <v>57</v>
      </c>
      <c r="K23" s="21" t="s">
        <v>70</v>
      </c>
      <c r="L23" s="18" t="s">
        <v>78</v>
      </c>
    </row>
    <row r="24" spans="1:12" ht="78.75" x14ac:dyDescent="0.25">
      <c r="A24" s="22"/>
      <c r="B24" s="12">
        <v>44616</v>
      </c>
      <c r="C24" s="17" t="e">
        <v>#REF!</v>
      </c>
      <c r="D24" s="13"/>
      <c r="E24" s="53"/>
      <c r="F24" s="19"/>
      <c r="G24" s="19"/>
      <c r="H24" s="19"/>
      <c r="I24" s="16"/>
      <c r="J24" s="15" t="s">
        <v>80</v>
      </c>
      <c r="K24" s="21" t="s">
        <v>86</v>
      </c>
      <c r="L24" s="18" t="s">
        <v>92</v>
      </c>
    </row>
    <row r="25" spans="1:12" ht="63" x14ac:dyDescent="0.25">
      <c r="A25" s="33">
        <v>19</v>
      </c>
      <c r="B25" s="23">
        <v>44617</v>
      </c>
      <c r="C25" s="45" t="e">
        <v>#REF!</v>
      </c>
      <c r="D25" s="24">
        <v>44785</v>
      </c>
      <c r="E25" s="38">
        <v>44785</v>
      </c>
      <c r="F25" s="26"/>
      <c r="G25" s="26"/>
      <c r="H25" s="26"/>
      <c r="I25" s="31">
        <v>44799</v>
      </c>
      <c r="J25" s="28" t="s">
        <v>81</v>
      </c>
      <c r="K25" s="29" t="s">
        <v>87</v>
      </c>
      <c r="L25" s="30" t="s">
        <v>93</v>
      </c>
    </row>
    <row r="26" spans="1:12" ht="26.25" x14ac:dyDescent="0.25">
      <c r="A26" s="33">
        <v>16</v>
      </c>
      <c r="B26" s="23">
        <v>44641</v>
      </c>
      <c r="C26" s="45" t="e">
        <v>#REF!</v>
      </c>
      <c r="D26" s="24">
        <v>44763</v>
      </c>
      <c r="E26" s="38" t="s">
        <v>120</v>
      </c>
      <c r="F26" s="26"/>
      <c r="G26" s="26"/>
      <c r="H26" s="26"/>
      <c r="I26" s="27" t="s">
        <v>120</v>
      </c>
      <c r="J26" s="28" t="s">
        <v>82</v>
      </c>
      <c r="K26" s="29" t="s">
        <v>88</v>
      </c>
      <c r="L26" s="30" t="s">
        <v>94</v>
      </c>
    </row>
    <row r="27" spans="1:12" ht="31.5" x14ac:dyDescent="0.25">
      <c r="A27" s="33">
        <v>11</v>
      </c>
      <c r="B27" s="23">
        <v>44652</v>
      </c>
      <c r="C27" s="45" t="e">
        <v>#REF!</v>
      </c>
      <c r="D27" s="24">
        <v>44677</v>
      </c>
      <c r="E27" s="24">
        <v>44677</v>
      </c>
      <c r="F27" s="26"/>
      <c r="G27" s="26"/>
      <c r="H27" s="26"/>
      <c r="I27" s="31">
        <v>44678</v>
      </c>
      <c r="J27" s="28" t="s">
        <v>83</v>
      </c>
      <c r="K27" s="29" t="s">
        <v>89</v>
      </c>
      <c r="L27" s="30" t="s">
        <v>95</v>
      </c>
    </row>
    <row r="28" spans="1:12" ht="26.25" x14ac:dyDescent="0.25">
      <c r="A28" s="33">
        <v>13</v>
      </c>
      <c r="B28" s="23">
        <v>44656</v>
      </c>
      <c r="C28" s="45" t="e">
        <v>#REF!</v>
      </c>
      <c r="D28" s="24">
        <v>44704</v>
      </c>
      <c r="E28" s="24">
        <v>44704</v>
      </c>
      <c r="F28" s="24">
        <v>44704</v>
      </c>
      <c r="G28" s="24">
        <v>44704</v>
      </c>
      <c r="H28" s="24">
        <v>44704</v>
      </c>
      <c r="I28" s="24">
        <v>44704</v>
      </c>
      <c r="J28" s="28" t="s">
        <v>84</v>
      </c>
      <c r="K28" s="29" t="s">
        <v>90</v>
      </c>
      <c r="L28" s="30" t="s">
        <v>96</v>
      </c>
    </row>
    <row r="29" spans="1:12" ht="31.5" x14ac:dyDescent="0.25">
      <c r="A29" s="33">
        <v>14</v>
      </c>
      <c r="B29" s="23">
        <v>44660</v>
      </c>
      <c r="C29" s="45" t="e">
        <v>#REF!</v>
      </c>
      <c r="D29" s="24">
        <v>44711</v>
      </c>
      <c r="E29" s="24">
        <v>44711</v>
      </c>
      <c r="F29" s="24"/>
      <c r="G29" s="24"/>
      <c r="H29" s="24"/>
      <c r="I29" s="24">
        <v>44711</v>
      </c>
      <c r="J29" s="28" t="s">
        <v>85</v>
      </c>
      <c r="K29" s="28" t="s">
        <v>91</v>
      </c>
      <c r="L29" s="30" t="s">
        <v>97</v>
      </c>
    </row>
    <row r="30" spans="1:12" ht="21" x14ac:dyDescent="0.25">
      <c r="A30" s="22"/>
      <c r="B30" s="12">
        <v>44667</v>
      </c>
      <c r="C30" s="17" t="e">
        <v>#REF!</v>
      </c>
      <c r="D30" s="13"/>
      <c r="E30" s="53"/>
      <c r="F30" s="19"/>
      <c r="G30" s="19"/>
      <c r="H30" s="19"/>
      <c r="I30" s="16"/>
      <c r="J30" s="15" t="s">
        <v>98</v>
      </c>
      <c r="K30" s="21" t="s">
        <v>99</v>
      </c>
      <c r="L30" s="18" t="s">
        <v>100</v>
      </c>
    </row>
    <row r="31" spans="1:12" ht="26.25" x14ac:dyDescent="0.25">
      <c r="A31" s="33">
        <v>20</v>
      </c>
      <c r="B31" s="23">
        <v>44718</v>
      </c>
      <c r="C31" s="45" t="e">
        <v>#REF!</v>
      </c>
      <c r="D31" s="24">
        <v>44805</v>
      </c>
      <c r="E31" s="38">
        <v>44805</v>
      </c>
      <c r="F31" s="26"/>
      <c r="G31" s="26"/>
      <c r="H31" s="26"/>
      <c r="I31" s="16"/>
      <c r="J31" s="15" t="s">
        <v>80</v>
      </c>
      <c r="K31" s="21" t="s">
        <v>111</v>
      </c>
      <c r="L31" s="18" t="s">
        <v>118</v>
      </c>
    </row>
    <row r="32" spans="1:12" ht="31.5" x14ac:dyDescent="0.25">
      <c r="A32" s="33">
        <v>17</v>
      </c>
      <c r="B32" s="23">
        <v>44726</v>
      </c>
      <c r="C32" s="45" t="e">
        <v>#REF!</v>
      </c>
      <c r="D32" s="24">
        <v>44771</v>
      </c>
      <c r="E32" s="24">
        <v>44771</v>
      </c>
      <c r="F32" s="24"/>
      <c r="G32" s="24"/>
      <c r="H32" s="24"/>
      <c r="I32" s="24">
        <v>44771</v>
      </c>
      <c r="J32" s="28" t="s">
        <v>101</v>
      </c>
      <c r="K32" s="29" t="s">
        <v>112</v>
      </c>
      <c r="L32" s="30" t="s">
        <v>119</v>
      </c>
    </row>
    <row r="33" spans="1:12" ht="31.5" x14ac:dyDescent="0.25">
      <c r="A33" s="22"/>
      <c r="B33" s="12">
        <v>44728</v>
      </c>
      <c r="C33" s="17" t="e">
        <v>#REF!</v>
      </c>
      <c r="D33" s="13"/>
      <c r="E33" s="53"/>
      <c r="F33" s="19"/>
      <c r="G33" s="19"/>
      <c r="H33" s="19"/>
      <c r="I33" s="16"/>
      <c r="J33" s="15" t="s">
        <v>102</v>
      </c>
      <c r="K33" s="21" t="s">
        <v>113</v>
      </c>
      <c r="L33" s="18" t="s">
        <v>107</v>
      </c>
    </row>
    <row r="34" spans="1:12" ht="31.5" x14ac:dyDescent="0.25">
      <c r="A34" s="33">
        <v>26</v>
      </c>
      <c r="B34" s="23">
        <v>44738</v>
      </c>
      <c r="C34" s="45" t="e">
        <v>#REF!</v>
      </c>
      <c r="D34" s="24">
        <v>44873</v>
      </c>
      <c r="E34" s="38" t="s">
        <v>13</v>
      </c>
      <c r="F34" s="26"/>
      <c r="G34" s="26"/>
      <c r="H34" s="26"/>
      <c r="I34" s="31">
        <v>44873</v>
      </c>
      <c r="J34" s="28" t="s">
        <v>103</v>
      </c>
      <c r="K34" s="29" t="s">
        <v>114</v>
      </c>
      <c r="L34" s="30" t="s">
        <v>142</v>
      </c>
    </row>
    <row r="35" spans="1:12" ht="47.25" x14ac:dyDescent="0.25">
      <c r="A35" s="33">
        <v>21</v>
      </c>
      <c r="B35" s="23">
        <v>44743</v>
      </c>
      <c r="C35" s="45" t="e">
        <v>#REF!</v>
      </c>
      <c r="D35" s="24">
        <v>44805</v>
      </c>
      <c r="E35" s="24">
        <v>44805</v>
      </c>
      <c r="F35" s="19"/>
      <c r="G35" s="19"/>
      <c r="H35" s="19"/>
      <c r="I35" s="27"/>
      <c r="J35" s="28" t="s">
        <v>104</v>
      </c>
      <c r="K35" s="29" t="s">
        <v>115</v>
      </c>
      <c r="L35" s="30" t="s">
        <v>108</v>
      </c>
    </row>
    <row r="36" spans="1:12" ht="47.25" x14ac:dyDescent="0.25">
      <c r="A36" s="22"/>
      <c r="B36" s="12">
        <v>44746</v>
      </c>
      <c r="C36" s="17" t="e">
        <v>#REF!</v>
      </c>
      <c r="D36" s="13"/>
      <c r="E36" s="20"/>
      <c r="F36" s="19"/>
      <c r="G36" s="19"/>
      <c r="H36" s="19"/>
      <c r="I36" s="16"/>
      <c r="J36" s="15" t="s">
        <v>105</v>
      </c>
      <c r="K36" s="21" t="s">
        <v>116</v>
      </c>
      <c r="L36" s="18" t="s">
        <v>109</v>
      </c>
    </row>
    <row r="37" spans="1:12" ht="31.5" x14ac:dyDescent="0.25">
      <c r="A37" s="22"/>
      <c r="B37" s="12">
        <v>44760</v>
      </c>
      <c r="C37" s="17" t="e">
        <f t="array" ref="C37">[1]!'!stampa!R21C3'</f>
        <v>#REF!</v>
      </c>
      <c r="D37" s="13"/>
      <c r="E37" s="20"/>
      <c r="F37" s="19"/>
      <c r="G37" s="19"/>
      <c r="H37" s="19"/>
      <c r="I37" s="16"/>
      <c r="J37" s="15" t="s">
        <v>106</v>
      </c>
      <c r="K37" s="21" t="s">
        <v>117</v>
      </c>
      <c r="L37" s="18" t="s">
        <v>110</v>
      </c>
    </row>
    <row r="38" spans="1:12" ht="63" x14ac:dyDescent="0.25">
      <c r="A38" s="33">
        <v>22</v>
      </c>
      <c r="B38" s="39">
        <v>44779</v>
      </c>
      <c r="C38" s="44"/>
      <c r="D38" s="39">
        <v>44840</v>
      </c>
      <c r="E38" s="40"/>
      <c r="F38" s="41"/>
      <c r="G38" s="41"/>
      <c r="H38" s="41"/>
      <c r="I38" s="42"/>
      <c r="J38" s="42" t="s">
        <v>121</v>
      </c>
      <c r="K38" s="43" t="s">
        <v>122</v>
      </c>
      <c r="L38" s="30" t="s">
        <v>123</v>
      </c>
    </row>
    <row r="39" spans="1:12" ht="31.5" x14ac:dyDescent="0.25">
      <c r="A39" s="37"/>
      <c r="B39" s="46">
        <v>44803</v>
      </c>
      <c r="C39" s="47">
        <v>17214</v>
      </c>
      <c r="D39" s="46"/>
      <c r="E39" s="48"/>
      <c r="F39" s="49"/>
      <c r="G39" s="49"/>
      <c r="H39" s="49"/>
      <c r="I39" s="50"/>
      <c r="J39" s="50" t="s">
        <v>124</v>
      </c>
      <c r="K39" s="51" t="s">
        <v>130</v>
      </c>
      <c r="L39" s="18" t="s">
        <v>139</v>
      </c>
    </row>
    <row r="40" spans="1:12" ht="31.5" x14ac:dyDescent="0.25">
      <c r="A40" s="33">
        <v>23</v>
      </c>
      <c r="B40" s="39">
        <v>44822</v>
      </c>
      <c r="C40" s="44">
        <v>18629</v>
      </c>
      <c r="D40" s="39">
        <v>44859</v>
      </c>
      <c r="E40" s="52">
        <v>44859</v>
      </c>
      <c r="F40" s="41"/>
      <c r="G40" s="41"/>
      <c r="H40" s="41"/>
      <c r="I40" s="39">
        <v>44859</v>
      </c>
      <c r="J40" s="42" t="s">
        <v>125</v>
      </c>
      <c r="K40" s="43" t="s">
        <v>131</v>
      </c>
      <c r="L40" s="30" t="s">
        <v>140</v>
      </c>
    </row>
    <row r="41" spans="1:12" ht="47.25" x14ac:dyDescent="0.25">
      <c r="A41" s="33">
        <v>24</v>
      </c>
      <c r="B41" s="39">
        <v>44826</v>
      </c>
      <c r="C41" s="44">
        <v>19009</v>
      </c>
      <c r="D41" s="39">
        <v>44859</v>
      </c>
      <c r="E41" s="52">
        <v>44859</v>
      </c>
      <c r="F41" s="41"/>
      <c r="G41" s="41"/>
      <c r="H41" s="41"/>
      <c r="I41" s="39">
        <v>44859</v>
      </c>
      <c r="J41" s="42" t="s">
        <v>126</v>
      </c>
      <c r="K41" s="43" t="s">
        <v>132</v>
      </c>
      <c r="L41" s="30" t="s">
        <v>141</v>
      </c>
    </row>
    <row r="42" spans="1:12" ht="31.5" x14ac:dyDescent="0.25">
      <c r="A42" s="34">
        <v>28</v>
      </c>
      <c r="B42" s="39">
        <v>44828</v>
      </c>
      <c r="C42" s="44">
        <v>19154</v>
      </c>
      <c r="D42" s="39">
        <v>44902</v>
      </c>
      <c r="E42" s="52">
        <v>44902</v>
      </c>
      <c r="F42" s="49"/>
      <c r="G42" s="49"/>
      <c r="H42" s="49"/>
      <c r="I42" s="50"/>
      <c r="J42" s="50" t="s">
        <v>127</v>
      </c>
      <c r="K42" s="51" t="s">
        <v>133</v>
      </c>
      <c r="L42" s="18">
        <v>426</v>
      </c>
    </row>
    <row r="43" spans="1:12" ht="31.5" x14ac:dyDescent="0.25">
      <c r="A43" s="33">
        <v>27</v>
      </c>
      <c r="B43" s="39">
        <v>44835</v>
      </c>
      <c r="C43" s="44">
        <v>19671</v>
      </c>
      <c r="D43" s="39">
        <v>44890</v>
      </c>
      <c r="E43" s="39">
        <v>44890</v>
      </c>
      <c r="F43" s="39">
        <v>44890</v>
      </c>
      <c r="G43" s="39">
        <v>44890</v>
      </c>
      <c r="H43" s="39">
        <v>44890</v>
      </c>
      <c r="I43" s="39">
        <v>44890</v>
      </c>
      <c r="J43" s="42" t="s">
        <v>128</v>
      </c>
      <c r="K43" s="43" t="s">
        <v>134</v>
      </c>
      <c r="L43" s="30">
        <v>436</v>
      </c>
    </row>
    <row r="44" spans="1:12" ht="63" x14ac:dyDescent="0.25">
      <c r="A44" s="37"/>
      <c r="B44" s="46">
        <v>44841</v>
      </c>
      <c r="C44" s="47">
        <v>20047</v>
      </c>
      <c r="D44" s="46"/>
      <c r="E44" s="48"/>
      <c r="F44" s="49"/>
      <c r="G44" s="49"/>
      <c r="H44" s="49"/>
      <c r="I44" s="50"/>
      <c r="J44" s="50" t="s">
        <v>105</v>
      </c>
      <c r="K44" s="51" t="s">
        <v>135</v>
      </c>
      <c r="L44" s="18">
        <v>447</v>
      </c>
    </row>
    <row r="45" spans="1:12" ht="63" x14ac:dyDescent="0.25">
      <c r="A45" s="33">
        <v>25</v>
      </c>
      <c r="B45" s="39">
        <v>44848</v>
      </c>
      <c r="C45" s="44">
        <v>20688</v>
      </c>
      <c r="D45" s="39">
        <v>44860</v>
      </c>
      <c r="E45" s="40">
        <v>44860</v>
      </c>
      <c r="F45" s="41"/>
      <c r="G45" s="41"/>
      <c r="H45" s="41"/>
      <c r="I45" s="39">
        <v>44860</v>
      </c>
      <c r="J45" s="42" t="s">
        <v>129</v>
      </c>
      <c r="K45" s="43" t="s">
        <v>136</v>
      </c>
      <c r="L45" s="30">
        <v>455</v>
      </c>
    </row>
    <row r="46" spans="1:12" ht="26.25" x14ac:dyDescent="0.25">
      <c r="A46" s="37"/>
      <c r="B46" s="46">
        <v>44855</v>
      </c>
      <c r="C46" s="47">
        <v>21428</v>
      </c>
      <c r="D46" s="46"/>
      <c r="E46" s="48"/>
      <c r="F46" s="49"/>
      <c r="G46" s="49"/>
      <c r="H46" s="49"/>
      <c r="I46" s="50"/>
      <c r="J46" s="50" t="s">
        <v>55</v>
      </c>
      <c r="K46" s="51" t="s">
        <v>137</v>
      </c>
      <c r="L46" s="18">
        <v>466</v>
      </c>
    </row>
    <row r="47" spans="1:12" x14ac:dyDescent="0.25">
      <c r="A47" s="49"/>
      <c r="B47" s="54">
        <v>44889</v>
      </c>
      <c r="C47" s="49">
        <v>23712</v>
      </c>
      <c r="D47" s="47"/>
      <c r="E47" s="48"/>
      <c r="F47" s="49"/>
      <c r="G47" s="49"/>
      <c r="H47" s="49"/>
      <c r="I47" s="50"/>
      <c r="J47" s="50" t="s">
        <v>143</v>
      </c>
      <c r="K47" s="55" t="s">
        <v>51</v>
      </c>
      <c r="L47" s="18">
        <v>516</v>
      </c>
    </row>
    <row r="48" spans="1:12" x14ac:dyDescent="0.25">
      <c r="A48" s="49"/>
      <c r="B48" s="54">
        <v>44889</v>
      </c>
      <c r="C48" s="49">
        <v>23718</v>
      </c>
      <c r="D48" s="47"/>
      <c r="E48" s="48"/>
      <c r="F48" s="49"/>
      <c r="G48" s="49"/>
      <c r="H48" s="49"/>
      <c r="I48" s="50"/>
      <c r="J48" s="50" t="s">
        <v>143</v>
      </c>
      <c r="K48" s="55" t="s">
        <v>51</v>
      </c>
      <c r="L48" s="18">
        <v>517</v>
      </c>
    </row>
  </sheetData>
  <sheetProtection selectLockedCells="1" selectUnlockedCells="1"/>
  <sortState ref="J45:T56">
    <sortCondition ref="L45:L56"/>
  </sortState>
  <pageMargins left="0.15748031496062992" right="0.15748031496062992" top="0.39370078740157483" bottom="0.39370078740157483" header="0.51181102362204722" footer="0.51181102362204722"/>
  <pageSetup paperSize="8" scale="6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8" sqref="A8:XFD14"/>
    </sheetView>
  </sheetViews>
  <sheetFormatPr defaultRowHeight="12.75" x14ac:dyDescent="0.2"/>
  <cols>
    <col min="1" max="1" width="43" customWidth="1"/>
    <col min="3" max="5" width="10.42578125" bestFit="1" customWidth="1"/>
  </cols>
  <sheetData>
    <row r="1" spans="1:2" x14ac:dyDescent="0.2">
      <c r="A1" s="8">
        <v>13.348611111111111</v>
      </c>
      <c r="B1" s="8"/>
    </row>
    <row r="2" spans="1:2" x14ac:dyDescent="0.2">
      <c r="A2" s="8">
        <v>0.56736111111111109</v>
      </c>
      <c r="B2" s="8"/>
    </row>
    <row r="3" spans="1:2" x14ac:dyDescent="0.2">
      <c r="A3" s="8" t="e">
        <f>SUM(-A1:A2)</f>
        <v>#VALUE!</v>
      </c>
      <c r="B3" s="8"/>
    </row>
    <row r="4" spans="1:2" x14ac:dyDescent="0.2">
      <c r="A4" s="8"/>
      <c r="B4" s="8"/>
    </row>
    <row r="5" spans="1:2" x14ac:dyDescent="0.2">
      <c r="A5" s="8"/>
      <c r="B5" s="8"/>
    </row>
    <row r="6" spans="1:2" x14ac:dyDescent="0.2">
      <c r="A6" s="8"/>
      <c r="B6" s="8"/>
    </row>
    <row r="7" spans="1:2" x14ac:dyDescent="0.2">
      <c r="A7" s="8"/>
      <c r="B7" s="8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Samuela</dc:creator>
  <cp:lastModifiedBy>Stefano Ristori</cp:lastModifiedBy>
  <cp:lastPrinted>2022-07-28T07:11:11Z</cp:lastPrinted>
  <dcterms:created xsi:type="dcterms:W3CDTF">2021-04-13T07:44:38Z</dcterms:created>
  <dcterms:modified xsi:type="dcterms:W3CDTF">2023-01-04T11:24:43Z</dcterms:modified>
</cp:coreProperties>
</file>